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086" windowWidth="15480" windowHeight="8535" activeTab="0"/>
  </bookViews>
  <sheets>
    <sheet name="M35 M" sheetId="1" r:id="rId1"/>
    <sheet name="M40+ " sheetId="2" r:id="rId2"/>
    <sheet name="M45+" sheetId="3" r:id="rId3"/>
    <sheet name="M50+ " sheetId="4" r:id="rId4"/>
    <sheet name="M55+ " sheetId="5" r:id="rId5"/>
    <sheet name="M60 +" sheetId="6" r:id="rId6"/>
    <sheet name="M65" sheetId="7" r:id="rId7"/>
    <sheet name="M70" sheetId="8" r:id="rId8"/>
    <sheet name="Ž 35+ 40+ 45+" sheetId="9" r:id="rId9"/>
    <sheet name="Ž50+ 55+" sheetId="10" r:id="rId10"/>
  </sheets>
  <externalReferences>
    <externalReference r:id="rId13"/>
    <externalReference r:id="rId14"/>
    <externalReference r:id="rId15"/>
  </externalReferences>
  <definedNames>
    <definedName name="_Order1" hidden="1">255</definedName>
    <definedName name="A" localSheetId="2">'[1]m masters 12'!#REF!</definedName>
    <definedName name="A" localSheetId="5">'[1]m masters 12'!#REF!</definedName>
    <definedName name="A" localSheetId="6">'[1]m masters 12'!#REF!</definedName>
    <definedName name="A" localSheetId="8">'[1]m masters 12'!#REF!</definedName>
    <definedName name="A" localSheetId="9">'[1]m masters 12'!#REF!</definedName>
    <definedName name="A">'[1]m masters 12'!#REF!</definedName>
    <definedName name="AD">'[3]m masters 12'!#REF!</definedName>
    <definedName name="AS" localSheetId="9">'[1]m masters 12'!#REF!</definedName>
    <definedName name="AS">'[1]m masters 12'!#REF!</definedName>
    <definedName name="AV">'[3]m masters 12'!#REF!</definedName>
    <definedName name="B" localSheetId="2">'[1]m masters 12'!#REF!</definedName>
    <definedName name="B" localSheetId="5">'[1]m masters 12'!#REF!</definedName>
    <definedName name="B" localSheetId="6">'[1]m masters 12'!#REF!</definedName>
    <definedName name="B" localSheetId="8">'[1]m masters 12'!#REF!</definedName>
    <definedName name="B" localSheetId="9">'[1]m masters 12'!#REF!</definedName>
    <definedName name="B">'[1]m masters 12'!#REF!</definedName>
    <definedName name="BA" localSheetId="8">'[1]m masters 12'!#REF!</definedName>
    <definedName name="BA" localSheetId="9">'[1]m masters 12'!#REF!</definedName>
    <definedName name="BA">'[1]m masters 12'!#REF!</definedName>
    <definedName name="CXVGC">'[1]m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'M35 M'!$A$1:$Q$79</definedName>
    <definedName name="_xlnm.Print_Area" localSheetId="1">'M40+ '!$A$1:$Q$79</definedName>
    <definedName name="_xlnm.Print_Area" localSheetId="2">'M45+'!$A$1:$Q$79</definedName>
    <definedName name="_xlnm.Print_Area" localSheetId="3">'M50+ '!$A$1:$Q$79</definedName>
    <definedName name="_xlnm.Print_Area" localSheetId="4">'M55+ '!$A$1:$Q$79</definedName>
    <definedName name="_xlnm.Print_Area" localSheetId="5">'M60 +'!$A$1:$Q$79</definedName>
    <definedName name="_xlnm.Print_Area" localSheetId="6">'M65'!$A$1:$Q$79</definedName>
    <definedName name="_xlnm.Print_Area" localSheetId="8">'Ž 35+ 40+ 45+'!$A$1:$Q$79</definedName>
    <definedName name="_xlnm.Print_Area" localSheetId="9">'Ž50+ 55+'!$A$1:$Q$79</definedName>
    <definedName name="T">'[1]m masters 12'!#REF!</definedName>
  </definedNames>
  <calcPr fullCalcOnLoad="1" iterate="1" iterateCount="1" iterateDelta="0.001"/>
</workbook>
</file>

<file path=xl/comments10.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<sst xmlns="http://schemas.openxmlformats.org/spreadsheetml/2006/main" count="755" uniqueCount="276">
  <si>
    <t/>
  </si>
  <si>
    <t>datum</t>
  </si>
  <si>
    <t>kraj</t>
  </si>
  <si>
    <t>vodaj tekmovanja</t>
  </si>
  <si>
    <t>vrhovni sodnik</t>
  </si>
  <si>
    <t>nosilec</t>
  </si>
  <si>
    <t>priimek</t>
  </si>
  <si>
    <t>ime</t>
  </si>
  <si>
    <t>klub</t>
  </si>
  <si>
    <t>2 krog</t>
  </si>
  <si>
    <t>polfinale</t>
  </si>
  <si>
    <t>finale</t>
  </si>
  <si>
    <t>zmagovalec</t>
  </si>
  <si>
    <t>ranking</t>
  </si>
  <si>
    <t>#</t>
  </si>
  <si>
    <t>M 40+</t>
  </si>
  <si>
    <t>16/2</t>
  </si>
  <si>
    <t>2kolo</t>
  </si>
  <si>
    <t>četrtfinale</t>
  </si>
  <si>
    <t>1</t>
  </si>
  <si>
    <t>M50+</t>
  </si>
  <si>
    <t>MM</t>
  </si>
  <si>
    <t>M55+</t>
  </si>
  <si>
    <t>IGOR RAKUN</t>
  </si>
  <si>
    <t>Ž35+40+45+</t>
  </si>
  <si>
    <t>Ž50+55+</t>
  </si>
  <si>
    <t>M35+</t>
  </si>
  <si>
    <t>M 45+</t>
  </si>
  <si>
    <t>M60+</t>
  </si>
  <si>
    <t>M65+</t>
  </si>
  <si>
    <t>DEC 2010</t>
  </si>
  <si>
    <t>LJUBLJANA</t>
  </si>
  <si>
    <t>ALEKSANDER SVOLJŠAK</t>
  </si>
  <si>
    <t>4.2.2012-12.2.2012</t>
  </si>
  <si>
    <t>datum/ura žreba</t>
  </si>
  <si>
    <t>predstavnik igralcev</t>
  </si>
  <si>
    <t>podpis vrhovnega sodnika</t>
  </si>
  <si>
    <t>URANIČ DENIS</t>
  </si>
  <si>
    <t>bye</t>
  </si>
  <si>
    <t>GRANIČ SLAVEN</t>
  </si>
  <si>
    <t>VERBIČ MARKO</t>
  </si>
  <si>
    <t>LOPATIČ MARKO</t>
  </si>
  <si>
    <t>ŠABEDER DEJAN</t>
  </si>
  <si>
    <t>URBIČ ALEŠ</t>
  </si>
  <si>
    <t>LAZIČ BRANE</t>
  </si>
  <si>
    <t>PETRIČ UROŠ</t>
  </si>
  <si>
    <t>GOLNAR VALTER</t>
  </si>
  <si>
    <t>GORENC JOŽE</t>
  </si>
  <si>
    <t>IVANOVIČ JEAN</t>
  </si>
  <si>
    <t>TRAMPUŠ PRIMOŽ</t>
  </si>
  <si>
    <t>ŠKRJANC MRKO</t>
  </si>
  <si>
    <t>PETRIČ TADEJ</t>
  </si>
  <si>
    <t>SKVARČA SAMO</t>
  </si>
  <si>
    <t>REBOLJ ROBERT</t>
  </si>
  <si>
    <t>GREŠAK LUKA</t>
  </si>
  <si>
    <t>2012</t>
  </si>
  <si>
    <t>2.2.2012</t>
  </si>
  <si>
    <t>POR MARKO</t>
  </si>
  <si>
    <t>ŠKRINJAR ALEKSANDER</t>
  </si>
  <si>
    <t>KNEZ MATJAŽ</t>
  </si>
  <si>
    <t>BRADAČ SANDI</t>
  </si>
  <si>
    <t>KOMAR TONE</t>
  </si>
  <si>
    <t>BUBNJIČ IVO</t>
  </si>
  <si>
    <t>KONJAR DAMIR</t>
  </si>
  <si>
    <t>MLAKAR MARKO</t>
  </si>
  <si>
    <t>AŠIČ ALOJZ</t>
  </si>
  <si>
    <t>PAVŠIČ GREGA</t>
  </si>
  <si>
    <t>LAZIČ ROBERT</t>
  </si>
  <si>
    <t>LEBER SEBASTIAN</t>
  </si>
  <si>
    <t>A</t>
  </si>
  <si>
    <t>POR</t>
  </si>
  <si>
    <t>BRADAČ</t>
  </si>
  <si>
    <t>AŠIČ</t>
  </si>
  <si>
    <t>LEBER</t>
  </si>
  <si>
    <t>URANIČ</t>
  </si>
  <si>
    <t>LOPATIČ</t>
  </si>
  <si>
    <t>SABEDER</t>
  </si>
  <si>
    <t>URBIČ</t>
  </si>
  <si>
    <t>LAZIČ</t>
  </si>
  <si>
    <t>PETRIČ</t>
  </si>
  <si>
    <t>GOLNAR</t>
  </si>
  <si>
    <t>GORENC</t>
  </si>
  <si>
    <t>IVANOVIČ</t>
  </si>
  <si>
    <t>TRAMPUŠ</t>
  </si>
  <si>
    <t>ŠKRJANC</t>
  </si>
  <si>
    <t>SVARCA</t>
  </si>
  <si>
    <t>REBOLJ</t>
  </si>
  <si>
    <t>STEFANOVIČ MIRAN</t>
  </si>
  <si>
    <t>ŠTIFTAR SAŠO</t>
  </si>
  <si>
    <t>ZULE TADEJ</t>
  </si>
  <si>
    <t>ŠILJEK NINO</t>
  </si>
  <si>
    <t>KARLIN MARTIN</t>
  </si>
  <si>
    <t>KUKEC GREGA</t>
  </si>
  <si>
    <t>KODRIN DANILO</t>
  </si>
  <si>
    <t>JURIČIČ  ALFREDO</t>
  </si>
  <si>
    <t>SITAR JOŽE</t>
  </si>
  <si>
    <t>LEBEN TOMAŽ</t>
  </si>
  <si>
    <t>GUNA BRANKO</t>
  </si>
  <si>
    <t>SVOLJŠAK JANEZ</t>
  </si>
  <si>
    <t>ŠKOF IZTOK</t>
  </si>
  <si>
    <t>STEFANOVIČ</t>
  </si>
  <si>
    <t>ŠKOF</t>
  </si>
  <si>
    <t>BELIŠ IVO</t>
  </si>
  <si>
    <t>KARNER ERMIN</t>
  </si>
  <si>
    <t>BREDELJ RUDI</t>
  </si>
  <si>
    <t>KUNAVAR MILOŠ</t>
  </si>
  <si>
    <t>PERGAR ANDREJ</t>
  </si>
  <si>
    <t>ŽERAK MIRKO</t>
  </si>
  <si>
    <t>FRECE MATJAŽ</t>
  </si>
  <si>
    <t>GOLOB JURE</t>
  </si>
  <si>
    <t>GORENC BOJAN</t>
  </si>
  <si>
    <t>BENČINA JANKO</t>
  </si>
  <si>
    <t>ŠIRCELJ MARJAN</t>
  </si>
  <si>
    <t>ŽELEZNIKAR IVAN</t>
  </si>
  <si>
    <t>SVOLJŠAK ALEKSANDER</t>
  </si>
  <si>
    <t>BELIŠ</t>
  </si>
  <si>
    <t>SVOLJŠAK</t>
  </si>
  <si>
    <t>BENČINA</t>
  </si>
  <si>
    <t>ANDOLJŠEK DARKO</t>
  </si>
  <si>
    <t>TANJŠEK ZMAGO</t>
  </si>
  <si>
    <t>VULIČ VLADO</t>
  </si>
  <si>
    <t>VALENTINČIČ MARJAN</t>
  </si>
  <si>
    <t>ŽIVKOVIČ DRAGO</t>
  </si>
  <si>
    <t>ŠTEMBERGER ANTON</t>
  </si>
  <si>
    <t>ŠRUKELJ TOMAŽ</t>
  </si>
  <si>
    <t>DOLČIČ</t>
  </si>
  <si>
    <t>ANDOLJŠEK</t>
  </si>
  <si>
    <t>TANJŠEK</t>
  </si>
  <si>
    <t>VULIČ</t>
  </si>
  <si>
    <t>VALENTINČIČ</t>
  </si>
  <si>
    <t>ŽIVKOVIČ</t>
  </si>
  <si>
    <t>STEMBERGER</t>
  </si>
  <si>
    <t>STRUKELJ</t>
  </si>
  <si>
    <t>MIKLAVČIČ BOJAN</t>
  </si>
  <si>
    <t>MILIVOJEVIČ VLADO</t>
  </si>
  <si>
    <t>TRUPPE EDO</t>
  </si>
  <si>
    <t>VAJDA BOJAN</t>
  </si>
  <si>
    <t>STIBILJ CVETO</t>
  </si>
  <si>
    <t>HROVAT FRANCI</t>
  </si>
  <si>
    <t>FARAGUNA RINALDO</t>
  </si>
  <si>
    <t>KOVAČIČ RADO</t>
  </si>
  <si>
    <t>RAKUN IGOR</t>
  </si>
  <si>
    <t>BRAJKOVIČ RALE</t>
  </si>
  <si>
    <t>POLJŠAK LEVKO</t>
  </si>
  <si>
    <t>PREŠEREN ANTON</t>
  </si>
  <si>
    <t>MIKLAVČIČ</t>
  </si>
  <si>
    <t>VAJDA</t>
  </si>
  <si>
    <t>RAKUN</t>
  </si>
  <si>
    <t>PREŠEREN</t>
  </si>
  <si>
    <t>M70+</t>
  </si>
  <si>
    <t>LUŠENC FRANC</t>
  </si>
  <si>
    <t>KAVČIČ RUDI</t>
  </si>
  <si>
    <t>SIRK ZDRAVKO</t>
  </si>
  <si>
    <t>HIRŠMAN FRANCI</t>
  </si>
  <si>
    <t>ŽNIDAR LEOPOLD</t>
  </si>
  <si>
    <t>MLAKAR JANEZ</t>
  </si>
  <si>
    <t>LUŠENC</t>
  </si>
  <si>
    <t>KAVČIČ</t>
  </si>
  <si>
    <t>SIRK</t>
  </si>
  <si>
    <t>HIRŠMAN</t>
  </si>
  <si>
    <t>ŽNIDAR</t>
  </si>
  <si>
    <t>MLAKAR</t>
  </si>
  <si>
    <t>MRE</t>
  </si>
  <si>
    <t>MREŽAR JANEZ</t>
  </si>
  <si>
    <t>TRAMPUŠ FRANC</t>
  </si>
  <si>
    <t xml:space="preserve">MREŽAR </t>
  </si>
  <si>
    <t>SUNARIČ LEA</t>
  </si>
  <si>
    <t>KOVAČ AŠIČ ZORA</t>
  </si>
  <si>
    <t>SLUGA BOŽA</t>
  </si>
  <si>
    <t>REGENT ANJA</t>
  </si>
  <si>
    <t>SUNARIČ</t>
  </si>
  <si>
    <t>SLUGA</t>
  </si>
  <si>
    <t>REGENT</t>
  </si>
  <si>
    <t>DAMIŠ</t>
  </si>
  <si>
    <t>ŠTROZAK VESNA</t>
  </si>
  <si>
    <t>STANKO VESNA</t>
  </si>
  <si>
    <t>KOLETA JOŽICA</t>
  </si>
  <si>
    <t>PAJENK VERA</t>
  </si>
  <si>
    <t>ČEHOVIN KARMEN</t>
  </si>
  <si>
    <t>DOLČIČ MILENA</t>
  </si>
  <si>
    <t>ŠTROZAK</t>
  </si>
  <si>
    <t>STANKO</t>
  </si>
  <si>
    <t>KOLETA</t>
  </si>
  <si>
    <t>PAJENK</t>
  </si>
  <si>
    <t>ČEHOVIN</t>
  </si>
  <si>
    <t>GRANIČ</t>
  </si>
  <si>
    <t>GREŠAK</t>
  </si>
  <si>
    <t>KARLIN</t>
  </si>
  <si>
    <t>ŠKRINJAR</t>
  </si>
  <si>
    <t>KOMAR</t>
  </si>
  <si>
    <t>KONJAR</t>
  </si>
  <si>
    <t>KARNER</t>
  </si>
  <si>
    <t>FRECE</t>
  </si>
  <si>
    <t>ŽELEZNIKAR</t>
  </si>
  <si>
    <t>KUNAVAR</t>
  </si>
  <si>
    <t>ZULE</t>
  </si>
  <si>
    <t>TRUPPE</t>
  </si>
  <si>
    <t>HROVAT</t>
  </si>
  <si>
    <t>POLJŠAK</t>
  </si>
  <si>
    <t>KOVAČ AŠIČ</t>
  </si>
  <si>
    <t>ŠTIFTAR</t>
  </si>
  <si>
    <t>KODRIN</t>
  </si>
  <si>
    <t>LEBEN</t>
  </si>
  <si>
    <t>prosto</t>
  </si>
  <si>
    <t>5</t>
  </si>
  <si>
    <t>6</t>
  </si>
  <si>
    <t>7</t>
  </si>
  <si>
    <t>8</t>
  </si>
  <si>
    <t>MAJCENOVIČ DUŠAN</t>
  </si>
  <si>
    <t>BRAJKOVIČ</t>
  </si>
  <si>
    <t>64 64</t>
  </si>
  <si>
    <t>61 63</t>
  </si>
  <si>
    <t>46 63 105</t>
  </si>
  <si>
    <t>61 67 106</t>
  </si>
  <si>
    <t>76 46 106</t>
  </si>
  <si>
    <t>61 64</t>
  </si>
  <si>
    <t>36 63 104</t>
  </si>
  <si>
    <t>60 60</t>
  </si>
  <si>
    <t>76 62</t>
  </si>
  <si>
    <t>64 36 108</t>
  </si>
  <si>
    <t>62 62</t>
  </si>
  <si>
    <t>64 63</t>
  </si>
  <si>
    <t>61 61</t>
  </si>
  <si>
    <t>26 64 108</t>
  </si>
  <si>
    <t>63 63</t>
  </si>
  <si>
    <t>57 63 108</t>
  </si>
  <si>
    <t>75 26 107</t>
  </si>
  <si>
    <t>76 36 105</t>
  </si>
  <si>
    <t>60 61</t>
  </si>
  <si>
    <t>63 61</t>
  </si>
  <si>
    <t>46 61 119</t>
  </si>
  <si>
    <t>64 57 104</t>
  </si>
  <si>
    <t>61 62</t>
  </si>
  <si>
    <t>67 63 108</t>
  </si>
  <si>
    <t>62 63</t>
  </si>
  <si>
    <t>63 76</t>
  </si>
  <si>
    <t>bb</t>
  </si>
  <si>
    <t>76 63</t>
  </si>
  <si>
    <t>76 61</t>
  </si>
  <si>
    <t>75 76</t>
  </si>
  <si>
    <t>64 46 105</t>
  </si>
  <si>
    <t>67 64 107</t>
  </si>
  <si>
    <t>26 63 105</t>
  </si>
  <si>
    <t>OGRIČ BRANE</t>
  </si>
  <si>
    <t>N</t>
  </si>
  <si>
    <t>NN</t>
  </si>
  <si>
    <t>OGRIČ</t>
  </si>
  <si>
    <t>75 67 119</t>
  </si>
  <si>
    <t>60 63</t>
  </si>
  <si>
    <t>64 61</t>
  </si>
  <si>
    <t>61 76</t>
  </si>
  <si>
    <t>FARAGUNA</t>
  </si>
  <si>
    <t>64 75</t>
  </si>
  <si>
    <t>as</t>
  </si>
  <si>
    <t>63 64</t>
  </si>
  <si>
    <t>62 76</t>
  </si>
  <si>
    <t>62 60</t>
  </si>
  <si>
    <t>64 62</t>
  </si>
  <si>
    <t>63 10 pred.</t>
  </si>
  <si>
    <t>76 64</t>
  </si>
  <si>
    <t>63 75</t>
  </si>
  <si>
    <t>b.b.</t>
  </si>
  <si>
    <t>64 26 16 14</t>
  </si>
  <si>
    <t>63 46 10 6</t>
  </si>
  <si>
    <t>63 67 10 5</t>
  </si>
  <si>
    <t>26 75 10 5</t>
  </si>
  <si>
    <t>60 62</t>
  </si>
  <si>
    <t>75 60</t>
  </si>
  <si>
    <t>ŠKRJANC MARKO</t>
  </si>
  <si>
    <t>DOLČIČ BRANE</t>
  </si>
  <si>
    <t>ŠTRUKELJ TOMAŽ</t>
  </si>
  <si>
    <t>PREŠEREN TONE</t>
  </si>
  <si>
    <t>DAMIŠ DAMJANA</t>
  </si>
  <si>
    <t>vsi</t>
  </si>
  <si>
    <t>jan.</t>
  </si>
  <si>
    <t>4.2./12.2.2012</t>
  </si>
</sst>
</file>

<file path=xl/styles.xml><?xml version="1.0" encoding="utf-8"?>
<styleSheet xmlns="http://schemas.openxmlformats.org/spreadsheetml/2006/main">
  <numFmts count="2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quot;$&quot;* #,##0.00_-;_-&quot;$&quot;* &quot;-&quot;??_-;_-@_-"/>
    <numFmt numFmtId="173" formatCode="0_)"/>
    <numFmt numFmtId="174" formatCode="\$#,##0\ ;\(\$#,##0\)"/>
    <numFmt numFmtId="175" formatCode="dd\ mmm\ yyyy"/>
    <numFmt numFmtId="176" formatCode="d/\ m/\ yy\ hh:mm\ "/>
  </numFmts>
  <fonts count="70">
    <font>
      <sz val="10"/>
      <name val="Arial"/>
      <family val="0"/>
    </font>
    <font>
      <sz val="11"/>
      <color indexed="8"/>
      <name val="Calibri"/>
      <family val="2"/>
    </font>
    <font>
      <sz val="10"/>
      <color indexed="8"/>
      <name val="Arial"/>
      <family val="2"/>
    </font>
    <font>
      <sz val="11"/>
      <color indexed="9"/>
      <name val="Calibri"/>
      <family val="2"/>
    </font>
    <font>
      <sz val="10"/>
      <color indexed="9"/>
      <name val="Arial"/>
      <family val="2"/>
    </font>
    <font>
      <b/>
      <sz val="10"/>
      <color indexed="16"/>
      <name val="Arial"/>
      <family val="2"/>
    </font>
    <font>
      <sz val="10"/>
      <color indexed="17"/>
      <name val="Arial"/>
      <family val="2"/>
    </font>
    <font>
      <sz val="12"/>
      <color indexed="24"/>
      <name val="Arial"/>
      <family val="2"/>
    </font>
    <font>
      <sz val="10"/>
      <color indexed="20"/>
      <name val="Arial"/>
      <family val="2"/>
    </font>
    <font>
      <sz val="11"/>
      <color indexed="17"/>
      <name val="Calibri"/>
      <family val="2"/>
    </font>
    <font>
      <i/>
      <sz val="10"/>
      <color indexed="63"/>
      <name val="Arial"/>
      <family val="2"/>
    </font>
    <font>
      <sz val="18"/>
      <color indexed="24"/>
      <name val="Arial"/>
      <family val="2"/>
    </font>
    <font>
      <sz val="24"/>
      <color indexed="24"/>
      <name val="Times New Roman"/>
      <family val="1"/>
    </font>
    <font>
      <sz val="10"/>
      <color indexed="62"/>
      <name val="Arial"/>
      <family val="2"/>
    </font>
    <font>
      <b/>
      <sz val="11"/>
      <color indexed="8"/>
      <name val="Calibri"/>
      <family val="2"/>
    </font>
    <font>
      <b/>
      <sz val="10"/>
      <color indexed="9"/>
      <name val="Arial"/>
      <family val="2"/>
    </font>
    <font>
      <sz val="10"/>
      <color indexed="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0"/>
      <color indexed="60"/>
      <name val="Arial"/>
      <family val="2"/>
    </font>
    <font>
      <sz val="11"/>
      <color indexed="60"/>
      <name val="Calibri"/>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b/>
      <sz val="15"/>
      <color indexed="62"/>
      <name val="Arial"/>
      <family val="2"/>
    </font>
    <font>
      <b/>
      <sz val="13"/>
      <color indexed="62"/>
      <name val="Arial"/>
      <family val="2"/>
    </font>
    <font>
      <b/>
      <sz val="11"/>
      <color indexed="62"/>
      <name val="Arial"/>
      <family val="2"/>
    </font>
    <font>
      <sz val="11"/>
      <color indexed="20"/>
      <name val="Calibri"/>
      <family val="2"/>
    </font>
    <font>
      <b/>
      <sz val="10"/>
      <color indexed="8"/>
      <name val="Arial"/>
      <family val="2"/>
    </font>
    <font>
      <sz val="10"/>
      <color indexed="10"/>
      <name val="Arial"/>
      <family val="2"/>
    </font>
    <font>
      <sz val="11"/>
      <color indexed="62"/>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8"/>
      <name val="Arial"/>
      <family val="2"/>
    </font>
    <font>
      <i/>
      <sz val="8.5"/>
      <name val="Arial"/>
      <family val="2"/>
    </font>
    <font>
      <i/>
      <sz val="8.5"/>
      <color indexed="9"/>
      <name val="Arial"/>
      <family val="2"/>
    </font>
    <font>
      <i/>
      <sz val="8"/>
      <color indexed="10"/>
      <name val="Arial"/>
      <family val="2"/>
    </font>
    <font>
      <sz val="10"/>
      <name val="MS Sans Serif"/>
      <family val="2"/>
    </font>
    <font>
      <sz val="8"/>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right/>
      <top style="double"/>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color indexed="8"/>
      </right>
      <top/>
      <bottom/>
    </border>
    <border>
      <left style="thin"/>
      <right/>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0" fillId="4" borderId="1" applyNumberFormat="0" applyFont="0" applyAlignment="0" applyProtection="0"/>
    <xf numFmtId="0" fontId="5" fillId="10" borderId="1" applyNumberFormat="0" applyAlignment="0" applyProtection="0"/>
    <xf numFmtId="0" fontId="6" fillId="6" borderId="0" applyNumberFormat="0" applyBorder="0" applyAlignment="0" applyProtection="0"/>
    <xf numFmtId="3" fontId="7" fillId="0" borderId="0" applyFont="0" applyFill="0" applyBorder="0" applyAlignment="0" applyProtection="0"/>
    <xf numFmtId="174" fontId="7" fillId="0" borderId="0" applyFont="0" applyFill="0" applyBorder="0" applyAlignment="0" applyProtection="0"/>
    <xf numFmtId="0" fontId="8" fillId="11" borderId="0" applyNumberFormat="0" applyBorder="0" applyAlignment="0" applyProtection="0"/>
    <xf numFmtId="0" fontId="7" fillId="0" borderId="0" applyFont="0" applyFill="0" applyBorder="0" applyAlignment="0" applyProtection="0"/>
    <xf numFmtId="0" fontId="9" fillId="6"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2" fontId="7"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10" borderId="2" applyNumberFormat="0" applyAlignment="0" applyProtection="0"/>
    <xf numFmtId="0" fontId="15" fillId="9" borderId="3" applyNumberFormat="0" applyAlignment="0" applyProtection="0"/>
    <xf numFmtId="0" fontId="16" fillId="0" borderId="4"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2" fillId="4" borderId="0" applyNumberFormat="0" applyBorder="0" applyAlignment="0" applyProtection="0"/>
    <xf numFmtId="0" fontId="23" fillId="4" borderId="0" applyNumberFormat="0" applyBorder="0" applyAlignment="0" applyProtection="0"/>
    <xf numFmtId="0" fontId="68" fillId="0" borderId="0">
      <alignment/>
      <protection/>
    </xf>
    <xf numFmtId="9" fontId="0" fillId="0" borderId="0" applyFont="0" applyFill="0" applyBorder="0" applyAlignment="0" applyProtection="0"/>
    <xf numFmtId="0" fontId="0" fillId="4"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6" fillId="0" borderId="4" applyNumberFormat="0" applyFill="0" applyAlignment="0" applyProtection="0"/>
    <xf numFmtId="0" fontId="27" fillId="9" borderId="3" applyNumberFormat="0" applyAlignment="0" applyProtection="0"/>
    <xf numFmtId="0" fontId="28" fillId="10" borderId="1" applyNumberFormat="0" applyAlignment="0" applyProtection="0"/>
    <xf numFmtId="0" fontId="17"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11" borderId="0" applyNumberFormat="0" applyBorder="0" applyAlignment="0" applyProtection="0"/>
    <xf numFmtId="0" fontId="33" fillId="0" borderId="8" applyNumberFormat="0" applyFill="0" applyAlignment="0" applyProtection="0"/>
    <xf numFmtId="0" fontId="7" fillId="0" borderId="9" applyNumberFormat="0" applyFont="0" applyFill="0" applyAlignment="0" applyProtection="0"/>
    <xf numFmtId="0" fontId="33" fillId="10" borderId="2" applyNumberFormat="0" applyAlignment="0" applyProtection="0"/>
    <xf numFmtId="172"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 borderId="1" applyNumberFormat="0" applyAlignment="0" applyProtection="0"/>
    <xf numFmtId="0" fontId="14" fillId="0" borderId="8" applyNumberFormat="0" applyFill="0" applyAlignment="0" applyProtection="0"/>
  </cellStyleXfs>
  <cellXfs count="165">
    <xf numFmtId="0" fontId="0" fillId="0" borderId="0" xfId="0" applyAlignment="1">
      <alignment/>
    </xf>
    <xf numFmtId="49" fontId="36" fillId="0" borderId="0" xfId="0" applyNumberFormat="1" applyFont="1" applyAlignment="1">
      <alignment vertical="top"/>
    </xf>
    <xf numFmtId="49" fontId="37" fillId="0" borderId="0" xfId="0" applyNumberFormat="1" applyFont="1" applyAlignment="1">
      <alignment vertical="top"/>
    </xf>
    <xf numFmtId="49" fontId="38" fillId="0" borderId="0" xfId="0" applyNumberFormat="1" applyFont="1" applyAlignment="1">
      <alignment vertical="top"/>
    </xf>
    <xf numFmtId="49" fontId="39" fillId="0" borderId="0" xfId="0" applyNumberFormat="1" applyFont="1" applyAlignment="1">
      <alignment horizontal="left"/>
    </xf>
    <xf numFmtId="49" fontId="40" fillId="0" borderId="0" xfId="0" applyNumberFormat="1" applyFont="1" applyAlignment="1">
      <alignment horizontal="left"/>
    </xf>
    <xf numFmtId="0" fontId="37" fillId="0" borderId="0" xfId="0" applyFont="1" applyAlignment="1">
      <alignment vertical="top"/>
    </xf>
    <xf numFmtId="49" fontId="41" fillId="0" borderId="0" xfId="0" applyNumberFormat="1" applyFont="1" applyAlignment="1">
      <alignment horizontal="left"/>
    </xf>
    <xf numFmtId="49" fontId="41"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2" fillId="10" borderId="0" xfId="0" applyNumberFormat="1" applyFont="1" applyFill="1" applyAlignment="1">
      <alignment vertical="center"/>
    </xf>
    <xf numFmtId="49" fontId="43" fillId="10" borderId="0" xfId="0" applyNumberFormat="1" applyFont="1" applyFill="1" applyAlignment="1">
      <alignment vertical="center"/>
    </xf>
    <xf numFmtId="49" fontId="44" fillId="10" borderId="0" xfId="0" applyNumberFormat="1" applyFont="1" applyFill="1" applyAlignment="1">
      <alignment horizontal="right" vertical="center"/>
    </xf>
    <xf numFmtId="49" fontId="42" fillId="0" borderId="0" xfId="0" applyNumberFormat="1" applyFont="1" applyFill="1" applyAlignment="1">
      <alignment vertical="center"/>
    </xf>
    <xf numFmtId="49" fontId="44" fillId="0" borderId="0" xfId="0" applyNumberFormat="1" applyFont="1" applyFill="1" applyAlignment="1">
      <alignment horizontal="right" vertical="center"/>
    </xf>
    <xf numFmtId="0" fontId="45" fillId="0" borderId="0" xfId="0" applyFont="1" applyAlignment="1">
      <alignment vertical="center"/>
    </xf>
    <xf numFmtId="49" fontId="46" fillId="0" borderId="10" xfId="0" applyNumberFormat="1" applyFont="1" applyBorder="1" applyAlignment="1">
      <alignment vertical="center"/>
    </xf>
    <xf numFmtId="49" fontId="0" fillId="0" borderId="10" xfId="0" applyNumberFormat="1" applyFont="1" applyBorder="1" applyAlignment="1">
      <alignment vertical="center"/>
    </xf>
    <xf numFmtId="49" fontId="47" fillId="0" borderId="10" xfId="0" applyNumberFormat="1" applyFont="1" applyBorder="1" applyAlignment="1">
      <alignment vertical="center"/>
    </xf>
    <xf numFmtId="49" fontId="46" fillId="0" borderId="10" xfId="108" applyNumberFormat="1" applyFont="1" applyBorder="1" applyAlignment="1" applyProtection="1">
      <alignment vertical="center"/>
      <protection locked="0"/>
    </xf>
    <xf numFmtId="0" fontId="48" fillId="0" borderId="10" xfId="0" applyFont="1" applyBorder="1" applyAlignment="1">
      <alignment horizontal="left" vertical="center"/>
    </xf>
    <xf numFmtId="49" fontId="48" fillId="0" borderId="10" xfId="0" applyNumberFormat="1" applyFont="1" applyBorder="1" applyAlignment="1">
      <alignment horizontal="right" vertical="center"/>
    </xf>
    <xf numFmtId="49" fontId="46" fillId="0" borderId="10" xfId="0" applyNumberFormat="1" applyFont="1" applyFill="1" applyBorder="1" applyAlignment="1">
      <alignment vertical="center"/>
    </xf>
    <xf numFmtId="49" fontId="48" fillId="0" borderId="10" xfId="0" applyNumberFormat="1" applyFont="1" applyFill="1" applyBorder="1" applyAlignment="1">
      <alignment horizontal="right" vertical="center"/>
    </xf>
    <xf numFmtId="0" fontId="46" fillId="0" borderId="0" xfId="0" applyFont="1" applyAlignment="1">
      <alignment vertical="center"/>
    </xf>
    <xf numFmtId="49" fontId="49" fillId="10" borderId="0" xfId="0" applyNumberFormat="1" applyFont="1" applyFill="1" applyAlignment="1">
      <alignment horizontal="right" vertical="center"/>
    </xf>
    <xf numFmtId="49" fontId="49" fillId="10" borderId="0" xfId="0" applyNumberFormat="1" applyFont="1" applyFill="1" applyAlignment="1">
      <alignment horizontal="center" vertical="center"/>
    </xf>
    <xf numFmtId="49" fontId="49" fillId="10" borderId="0" xfId="0" applyNumberFormat="1" applyFont="1" applyFill="1" applyAlignment="1">
      <alignment horizontal="left" vertical="center"/>
    </xf>
    <xf numFmtId="49" fontId="50" fillId="10" borderId="0" xfId="0" applyNumberFormat="1" applyFont="1" applyFill="1" applyAlignment="1">
      <alignment horizontal="center" vertical="center"/>
    </xf>
    <xf numFmtId="49" fontId="50" fillId="10" borderId="0" xfId="0" applyNumberFormat="1" applyFont="1" applyFill="1" applyAlignment="1">
      <alignment vertical="center"/>
    </xf>
    <xf numFmtId="49" fontId="45" fillId="10" borderId="0" xfId="0" applyNumberFormat="1" applyFont="1" applyFill="1" applyAlignment="1">
      <alignment horizontal="right" vertical="center"/>
    </xf>
    <xf numFmtId="49" fontId="45" fillId="0" borderId="0" xfId="0" applyNumberFormat="1" applyFont="1" applyAlignment="1">
      <alignment horizontal="center" vertical="center"/>
    </xf>
    <xf numFmtId="0" fontId="45" fillId="0" borderId="0" xfId="0" applyFont="1" applyAlignment="1">
      <alignment horizontal="center" vertical="center"/>
    </xf>
    <xf numFmtId="49" fontId="45" fillId="0" borderId="0" xfId="0" applyNumberFormat="1" applyFont="1" applyAlignment="1">
      <alignment horizontal="left" vertical="center"/>
    </xf>
    <xf numFmtId="49" fontId="0" fillId="0" borderId="0" xfId="0" applyNumberFormat="1" applyFont="1" applyAlignment="1">
      <alignment vertical="center"/>
    </xf>
    <xf numFmtId="49" fontId="51" fillId="0" borderId="0" xfId="0" applyNumberFormat="1" applyFont="1" applyAlignment="1">
      <alignment horizontal="center" vertical="center"/>
    </xf>
    <xf numFmtId="49" fontId="51" fillId="0" borderId="0" xfId="0" applyNumberFormat="1" applyFont="1" applyAlignment="1">
      <alignment vertical="center"/>
    </xf>
    <xf numFmtId="49" fontId="52" fillId="10" borderId="0" xfId="0" applyNumberFormat="1" applyFont="1" applyFill="1" applyAlignment="1">
      <alignment horizontal="center" vertical="center"/>
    </xf>
    <xf numFmtId="0" fontId="53" fillId="0" borderId="11" xfId="0" applyFont="1" applyBorder="1" applyAlignment="1">
      <alignment horizontal="center" vertical="center"/>
    </xf>
    <xf numFmtId="0" fontId="54" fillId="17" borderId="11" xfId="0" applyFont="1" applyFill="1" applyBorder="1" applyAlignment="1">
      <alignment horizontal="center" vertical="center"/>
    </xf>
    <xf numFmtId="0" fontId="52" fillId="0" borderId="11" xfId="0" applyFont="1" applyBorder="1" applyAlignment="1">
      <alignment vertical="center"/>
    </xf>
    <xf numFmtId="0" fontId="55" fillId="0" borderId="11" xfId="0" applyFont="1" applyBorder="1" applyAlignment="1">
      <alignment horizontal="center" vertical="center"/>
    </xf>
    <xf numFmtId="0" fontId="55" fillId="0" borderId="0" xfId="0" applyFont="1" applyAlignment="1">
      <alignment vertical="center"/>
    </xf>
    <xf numFmtId="0" fontId="53" fillId="17" borderId="0" xfId="0" applyFont="1" applyFill="1" applyAlignment="1">
      <alignment vertical="center"/>
    </xf>
    <xf numFmtId="0" fontId="56" fillId="17" borderId="0" xfId="0" applyFont="1" applyFill="1" applyAlignment="1">
      <alignment vertical="center"/>
    </xf>
    <xf numFmtId="49" fontId="53" fillId="17" borderId="0" xfId="0" applyNumberFormat="1" applyFont="1" applyFill="1" applyAlignment="1">
      <alignment vertical="center"/>
    </xf>
    <xf numFmtId="49" fontId="56" fillId="17" borderId="0" xfId="0" applyNumberFormat="1" applyFont="1" applyFill="1" applyAlignment="1">
      <alignment vertical="center"/>
    </xf>
    <xf numFmtId="0" fontId="0" fillId="17"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53" fillId="10" borderId="0" xfId="0" applyNumberFormat="1" applyFont="1" applyFill="1" applyAlignment="1">
      <alignment horizontal="center" vertical="center"/>
    </xf>
    <xf numFmtId="0" fontId="53" fillId="0" borderId="0" xfId="0" applyFont="1" applyAlignment="1">
      <alignment horizontal="center" vertical="center"/>
    </xf>
    <xf numFmtId="0" fontId="53" fillId="17" borderId="0" xfId="0" applyFont="1" applyFill="1" applyAlignment="1">
      <alignment horizontal="center" vertical="center"/>
    </xf>
    <xf numFmtId="0" fontId="2" fillId="0" borderId="0" xfId="0" applyFont="1" applyAlignment="1">
      <alignment vertical="center"/>
    </xf>
    <xf numFmtId="0" fontId="50" fillId="0" borderId="0" xfId="0" applyFont="1" applyAlignment="1">
      <alignment horizontal="right" vertical="center"/>
    </xf>
    <xf numFmtId="0" fontId="57" fillId="18" borderId="13" xfId="0" applyFont="1" applyFill="1" applyBorder="1" applyAlignment="1">
      <alignment horizontal="right" vertical="center"/>
    </xf>
    <xf numFmtId="0" fontId="55" fillId="0" borderId="11" xfId="0" applyFont="1" applyBorder="1" applyAlignment="1">
      <alignment vertical="center"/>
    </xf>
    <xf numFmtId="0" fontId="0" fillId="0" borderId="14" xfId="0" applyFont="1" applyBorder="1" applyAlignment="1">
      <alignment vertical="center"/>
    </xf>
    <xf numFmtId="0" fontId="56" fillId="17" borderId="11" xfId="0" applyFont="1" applyFill="1" applyBorder="1" applyAlignment="1">
      <alignment horizontal="center" vertical="center"/>
    </xf>
    <xf numFmtId="0" fontId="53" fillId="0" borderId="11" xfId="0" applyFont="1" applyBorder="1" applyAlignment="1">
      <alignment vertical="center"/>
    </xf>
    <xf numFmtId="0" fontId="55" fillId="0" borderId="15" xfId="0" applyFont="1" applyBorder="1" applyAlignment="1">
      <alignment horizontal="center" vertical="center"/>
    </xf>
    <xf numFmtId="0" fontId="55" fillId="0" borderId="16" xfId="0" applyFont="1" applyBorder="1" applyAlignment="1">
      <alignment horizontal="left" vertical="center"/>
    </xf>
    <xf numFmtId="0" fontId="56" fillId="17" borderId="0" xfId="0" applyFont="1" applyFill="1" applyAlignment="1">
      <alignment horizontal="center" vertical="center"/>
    </xf>
    <xf numFmtId="0" fontId="55" fillId="0" borderId="0" xfId="0" applyFont="1" applyAlignment="1">
      <alignment horizontal="center" vertical="center"/>
    </xf>
    <xf numFmtId="0" fontId="57" fillId="18" borderId="16" xfId="0" applyFont="1" applyFill="1" applyBorder="1" applyAlignment="1">
      <alignment horizontal="right" vertical="center"/>
    </xf>
    <xf numFmtId="49" fontId="55" fillId="0" borderId="11" xfId="0" applyNumberFormat="1" applyFont="1" applyBorder="1" applyAlignment="1">
      <alignment vertical="center"/>
    </xf>
    <xf numFmtId="49" fontId="55" fillId="0" borderId="0" xfId="0" applyNumberFormat="1" applyFont="1" applyAlignment="1">
      <alignment vertical="center"/>
    </xf>
    <xf numFmtId="0" fontId="55" fillId="0" borderId="16" xfId="0" applyFont="1" applyBorder="1" applyAlignment="1">
      <alignment vertical="center"/>
    </xf>
    <xf numFmtId="49" fontId="55" fillId="0" borderId="16" xfId="0" applyNumberFormat="1" applyFont="1" applyBorder="1" applyAlignment="1">
      <alignment vertical="center"/>
    </xf>
    <xf numFmtId="0" fontId="55" fillId="0" borderId="15" xfId="0" applyFont="1" applyBorder="1" applyAlignment="1">
      <alignment vertical="center"/>
    </xf>
    <xf numFmtId="0" fontId="58" fillId="0" borderId="15" xfId="0" applyFont="1" applyBorder="1" applyAlignment="1">
      <alignment horizontal="center" vertical="center"/>
    </xf>
    <xf numFmtId="0" fontId="54" fillId="17" borderId="0" xfId="0" applyFont="1" applyFill="1" applyAlignment="1">
      <alignment horizontal="center" vertical="center"/>
    </xf>
    <xf numFmtId="0" fontId="58" fillId="0" borderId="0" xfId="0" applyFont="1" applyAlignment="1">
      <alignment vertical="center"/>
    </xf>
    <xf numFmtId="0" fontId="58" fillId="0" borderId="11" xfId="0" applyFont="1" applyBorder="1" applyAlignment="1">
      <alignment horizontal="center" vertical="center"/>
    </xf>
    <xf numFmtId="0" fontId="0" fillId="0" borderId="17" xfId="0" applyFont="1" applyBorder="1" applyAlignment="1">
      <alignment vertical="center"/>
    </xf>
    <xf numFmtId="49" fontId="55" fillId="0" borderId="15" xfId="0" applyNumberFormat="1" applyFont="1" applyBorder="1" applyAlignment="1">
      <alignment vertical="center"/>
    </xf>
    <xf numFmtId="0" fontId="33" fillId="0" borderId="0" xfId="0" applyFont="1" applyAlignment="1">
      <alignment vertical="center"/>
    </xf>
    <xf numFmtId="49" fontId="53" fillId="0" borderId="0" xfId="0" applyNumberFormat="1" applyFont="1" applyAlignment="1">
      <alignment horizontal="center" vertical="center"/>
    </xf>
    <xf numFmtId="49" fontId="52" fillId="0" borderId="0" xfId="0" applyNumberFormat="1" applyFont="1" applyAlignment="1">
      <alignment horizontal="center" vertical="center"/>
    </xf>
    <xf numFmtId="0" fontId="53" fillId="0" borderId="0" xfId="0" applyFont="1" applyAlignment="1">
      <alignment vertical="center"/>
    </xf>
    <xf numFmtId="49" fontId="53" fillId="0" borderId="0" xfId="0" applyNumberFormat="1" applyFont="1" applyAlignment="1">
      <alignment vertical="center"/>
    </xf>
    <xf numFmtId="0" fontId="49" fillId="0" borderId="0" xfId="0" applyFont="1" applyAlignment="1">
      <alignment horizontal="right" vertical="center"/>
    </xf>
    <xf numFmtId="0" fontId="53" fillId="0" borderId="0" xfId="0" applyFont="1" applyAlignment="1">
      <alignment horizontal="left" vertical="center"/>
    </xf>
    <xf numFmtId="49" fontId="0" fillId="17" borderId="0" xfId="0" applyNumberFormat="1" applyFont="1" applyFill="1" applyAlignment="1">
      <alignment vertical="center"/>
    </xf>
    <xf numFmtId="49" fontId="59" fillId="17"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17" borderId="0" xfId="0" applyNumberFormat="1" applyFont="1" applyFill="1" applyAlignment="1">
      <alignment vertical="center"/>
    </xf>
    <xf numFmtId="49" fontId="61" fillId="17" borderId="0" xfId="0" applyNumberFormat="1" applyFont="1" applyFill="1" applyAlignment="1">
      <alignment vertical="center"/>
    </xf>
    <xf numFmtId="0" fontId="0" fillId="17" borderId="0" xfId="0" applyFill="1" applyAlignment="1">
      <alignment vertical="center"/>
    </xf>
    <xf numFmtId="0" fontId="0" fillId="0" borderId="0" xfId="0" applyAlignment="1">
      <alignment vertical="center"/>
    </xf>
    <xf numFmtId="0" fontId="42" fillId="10" borderId="18" xfId="0" applyFont="1" applyFill="1" applyBorder="1" applyAlignment="1">
      <alignment vertical="center"/>
    </xf>
    <xf numFmtId="0" fontId="42" fillId="10" borderId="19" xfId="0" applyFont="1" applyFill="1" applyBorder="1" applyAlignment="1">
      <alignment vertical="center"/>
    </xf>
    <xf numFmtId="0" fontId="42" fillId="10" borderId="20" xfId="0" applyFont="1" applyFill="1" applyBorder="1" applyAlignment="1">
      <alignment vertical="center"/>
    </xf>
    <xf numFmtId="49" fontId="44" fillId="10" borderId="19" xfId="0" applyNumberFormat="1" applyFont="1" applyFill="1" applyBorder="1" applyAlignment="1">
      <alignment horizontal="center" vertical="center"/>
    </xf>
    <xf numFmtId="49" fontId="44" fillId="10" borderId="19" xfId="0" applyNumberFormat="1" applyFont="1" applyFill="1" applyBorder="1" applyAlignment="1">
      <alignment vertical="center"/>
    </xf>
    <xf numFmtId="49" fontId="44" fillId="10" borderId="19" xfId="0" applyNumberFormat="1" applyFont="1" applyFill="1" applyBorder="1" applyAlignment="1">
      <alignment horizontal="centerContinuous" vertical="center"/>
    </xf>
    <xf numFmtId="49" fontId="44" fillId="10" borderId="21" xfId="0" applyNumberFormat="1" applyFont="1" applyFill="1" applyBorder="1" applyAlignment="1">
      <alignment horizontal="centerContinuous" vertical="center"/>
    </xf>
    <xf numFmtId="49" fontId="43" fillId="10" borderId="19" xfId="0" applyNumberFormat="1" applyFont="1" applyFill="1" applyBorder="1" applyAlignment="1">
      <alignment vertical="center"/>
    </xf>
    <xf numFmtId="49" fontId="43" fillId="10" borderId="21" xfId="0" applyNumberFormat="1" applyFont="1" applyFill="1" applyBorder="1" applyAlignment="1">
      <alignment vertical="center"/>
    </xf>
    <xf numFmtId="49" fontId="42" fillId="10" borderId="19" xfId="0" applyNumberFormat="1" applyFont="1" applyFill="1" applyBorder="1" applyAlignment="1">
      <alignment horizontal="left" vertical="center"/>
    </xf>
    <xf numFmtId="49" fontId="42" fillId="0" borderId="19" xfId="0" applyNumberFormat="1" applyFont="1" applyBorder="1" applyAlignment="1">
      <alignment horizontal="left" vertical="center"/>
    </xf>
    <xf numFmtId="49" fontId="43" fillId="17" borderId="21" xfId="0" applyNumberFormat="1" applyFont="1" applyFill="1" applyBorder="1" applyAlignment="1">
      <alignment vertical="center"/>
    </xf>
    <xf numFmtId="0" fontId="49" fillId="0" borderId="0" xfId="0" applyFont="1" applyAlignment="1">
      <alignment vertical="center"/>
    </xf>
    <xf numFmtId="49" fontId="49" fillId="0" borderId="22" xfId="0" applyNumberFormat="1" applyFont="1" applyBorder="1" applyAlignment="1">
      <alignment vertical="center"/>
    </xf>
    <xf numFmtId="49" fontId="49" fillId="0" borderId="0" xfId="0" applyNumberFormat="1" applyFont="1" applyAlignment="1">
      <alignment vertical="center"/>
    </xf>
    <xf numFmtId="49" fontId="49" fillId="0" borderId="16" xfId="0" applyNumberFormat="1" applyFont="1" applyBorder="1" applyAlignment="1">
      <alignment horizontal="right" vertical="center"/>
    </xf>
    <xf numFmtId="49" fontId="49" fillId="0" borderId="0" xfId="0" applyNumberFormat="1" applyFont="1" applyAlignment="1">
      <alignment horizontal="center" vertical="center"/>
    </xf>
    <xf numFmtId="0" fontId="49" fillId="17" borderId="0" xfId="0" applyFont="1" applyFill="1" applyAlignment="1">
      <alignment vertical="center"/>
    </xf>
    <xf numFmtId="49" fontId="49" fillId="17" borderId="0" xfId="0" applyNumberFormat="1" applyFont="1" applyFill="1" applyAlignment="1">
      <alignment horizontal="center" vertical="center"/>
    </xf>
    <xf numFmtId="49" fontId="49" fillId="17" borderId="16" xfId="0" applyNumberFormat="1" applyFont="1" applyFill="1" applyBorder="1" applyAlignment="1">
      <alignment vertical="center"/>
    </xf>
    <xf numFmtId="49" fontId="62" fillId="0" borderId="0" xfId="0" applyNumberFormat="1" applyFont="1" applyAlignment="1">
      <alignment horizontal="center" vertical="center"/>
    </xf>
    <xf numFmtId="49" fontId="50" fillId="0" borderId="0" xfId="0" applyNumberFormat="1" applyFont="1" applyAlignment="1">
      <alignment vertical="center"/>
    </xf>
    <xf numFmtId="49" fontId="50" fillId="0" borderId="16" xfId="0" applyNumberFormat="1" applyFont="1" applyBorder="1" applyAlignment="1">
      <alignment vertical="center"/>
    </xf>
    <xf numFmtId="49" fontId="42" fillId="10" borderId="23" xfId="0" applyNumberFormat="1" applyFont="1" applyFill="1" applyBorder="1" applyAlignment="1">
      <alignment vertical="center"/>
    </xf>
    <xf numFmtId="49" fontId="42" fillId="10" borderId="24" xfId="0" applyNumberFormat="1" applyFont="1" applyFill="1" applyBorder="1" applyAlignment="1">
      <alignment vertical="center"/>
    </xf>
    <xf numFmtId="49" fontId="50" fillId="10" borderId="16" xfId="0" applyNumberFormat="1" applyFont="1" applyFill="1" applyBorder="1" applyAlignment="1">
      <alignment vertical="center"/>
    </xf>
    <xf numFmtId="49" fontId="49" fillId="0" borderId="15" xfId="0" applyNumberFormat="1" applyFont="1" applyBorder="1" applyAlignment="1">
      <alignment horizontal="right" vertical="center"/>
    </xf>
    <xf numFmtId="0" fontId="49" fillId="0" borderId="11" xfId="0" applyFont="1" applyBorder="1" applyAlignment="1">
      <alignment vertical="center"/>
    </xf>
    <xf numFmtId="49" fontId="50" fillId="0" borderId="11" xfId="0" applyNumberFormat="1" applyFont="1" applyBorder="1" applyAlignment="1">
      <alignment vertical="center"/>
    </xf>
    <xf numFmtId="49" fontId="49" fillId="0" borderId="11" xfId="0" applyNumberFormat="1" applyFont="1" applyBorder="1" applyAlignment="1">
      <alignment vertical="center"/>
    </xf>
    <xf numFmtId="49" fontId="50" fillId="0" borderId="15" xfId="0" applyNumberFormat="1" applyFont="1" applyBorder="1" applyAlignment="1">
      <alignment vertical="center"/>
    </xf>
    <xf numFmtId="49" fontId="49" fillId="10" borderId="23" xfId="0" applyNumberFormat="1" applyFont="1" applyFill="1" applyBorder="1" applyAlignment="1">
      <alignment vertical="center"/>
    </xf>
    <xf numFmtId="49" fontId="49" fillId="10" borderId="24" xfId="0" applyNumberFormat="1" applyFont="1" applyFill="1" applyBorder="1" applyAlignment="1">
      <alignment vertical="center"/>
    </xf>
    <xf numFmtId="49" fontId="49" fillId="10" borderId="13" xfId="0" applyNumberFormat="1" applyFont="1" applyFill="1" applyBorder="1" applyAlignment="1">
      <alignment horizontal="right" vertical="center"/>
    </xf>
    <xf numFmtId="0" fontId="49" fillId="10" borderId="22" xfId="0" applyFont="1" applyFill="1" applyBorder="1" applyAlignment="1">
      <alignment vertical="center"/>
    </xf>
    <xf numFmtId="49" fontId="49" fillId="10" borderId="16" xfId="0" applyNumberFormat="1" applyFont="1" applyFill="1" applyBorder="1" applyAlignment="1">
      <alignment horizontal="right" vertical="center"/>
    </xf>
    <xf numFmtId="0" fontId="42" fillId="10" borderId="22" xfId="0" applyFont="1" applyFill="1" applyBorder="1" applyAlignment="1">
      <alignment vertical="center"/>
    </xf>
    <xf numFmtId="0" fontId="42" fillId="10" borderId="0" xfId="0" applyFont="1" applyFill="1" applyBorder="1" applyAlignment="1">
      <alignment vertical="center"/>
    </xf>
    <xf numFmtId="0" fontId="42" fillId="10" borderId="25" xfId="0" applyFont="1" applyFill="1" applyBorder="1" applyAlignment="1">
      <alignment vertical="center"/>
    </xf>
    <xf numFmtId="49" fontId="49" fillId="10" borderId="22" xfId="0" applyNumberFormat="1" applyFont="1" applyFill="1" applyBorder="1" applyAlignment="1">
      <alignment vertical="center"/>
    </xf>
    <xf numFmtId="49" fontId="49" fillId="10" borderId="0" xfId="0" applyNumberFormat="1" applyFont="1" applyFill="1" applyAlignment="1">
      <alignment vertical="center"/>
    </xf>
    <xf numFmtId="0" fontId="49" fillId="10" borderId="16" xfId="0" applyFont="1" applyFill="1" applyBorder="1" applyAlignment="1">
      <alignment horizontal="right" vertical="center"/>
    </xf>
    <xf numFmtId="49" fontId="49" fillId="10" borderId="26" xfId="0" applyNumberFormat="1" applyFont="1" applyFill="1" applyBorder="1" applyAlignment="1">
      <alignment vertical="center"/>
    </xf>
    <xf numFmtId="49" fontId="49" fillId="10" borderId="11" xfId="0" applyNumberFormat="1" applyFont="1" applyFill="1" applyBorder="1" applyAlignment="1">
      <alignment vertical="center"/>
    </xf>
    <xf numFmtId="0" fontId="49" fillId="10" borderId="15" xfId="0" applyFont="1" applyFill="1" applyBorder="1" applyAlignment="1">
      <alignment horizontal="right" vertical="center"/>
    </xf>
    <xf numFmtId="49" fontId="49" fillId="0" borderId="11" xfId="0" applyNumberFormat="1" applyFont="1" applyBorder="1" applyAlignment="1">
      <alignment horizontal="center" vertical="center"/>
    </xf>
    <xf numFmtId="0" fontId="49" fillId="17" borderId="11" xfId="0" applyFont="1" applyFill="1" applyBorder="1" applyAlignment="1">
      <alignment vertical="center"/>
    </xf>
    <xf numFmtId="49" fontId="49" fillId="17" borderId="11" xfId="0" applyNumberFormat="1" applyFont="1" applyFill="1" applyBorder="1" applyAlignment="1">
      <alignment horizontal="center" vertical="center"/>
    </xf>
    <xf numFmtId="49" fontId="49" fillId="17" borderId="15" xfId="0" applyNumberFormat="1" applyFont="1" applyFill="1" applyBorder="1" applyAlignment="1">
      <alignment vertical="center"/>
    </xf>
    <xf numFmtId="49" fontId="62" fillId="0" borderId="11" xfId="0" applyNumberFormat="1" applyFont="1" applyBorder="1" applyAlignment="1">
      <alignment horizontal="center" vertical="center"/>
    </xf>
    <xf numFmtId="0" fontId="57" fillId="18" borderId="15" xfId="0" applyFont="1" applyFill="1" applyBorder="1" applyAlignment="1">
      <alignment horizontal="right" vertical="center"/>
    </xf>
    <xf numFmtId="0" fontId="50" fillId="0" borderId="0" xfId="0" applyFont="1" applyAlignment="1">
      <alignment/>
    </xf>
    <xf numFmtId="0" fontId="4" fillId="0" borderId="0" xfId="0" applyFont="1" applyAlignment="1">
      <alignment/>
    </xf>
    <xf numFmtId="49" fontId="64" fillId="0" borderId="0" xfId="0" applyNumberFormat="1" applyFont="1" applyAlignment="1">
      <alignment horizontal="center"/>
    </xf>
    <xf numFmtId="49" fontId="36" fillId="0" borderId="0" xfId="0" applyNumberFormat="1" applyFont="1" applyAlignment="1">
      <alignment horizontal="left"/>
    </xf>
    <xf numFmtId="49" fontId="49" fillId="0" borderId="26" xfId="0" applyNumberFormat="1" applyFont="1" applyBorder="1" applyAlignment="1">
      <alignment vertical="center"/>
    </xf>
    <xf numFmtId="49" fontId="36" fillId="0" borderId="0" xfId="0" applyNumberFormat="1" applyFont="1" applyFill="1" applyAlignment="1">
      <alignment vertical="top"/>
    </xf>
    <xf numFmtId="49" fontId="51" fillId="17" borderId="0" xfId="0" applyNumberFormat="1" applyFont="1" applyFill="1" applyAlignment="1">
      <alignment horizontal="center" vertical="center"/>
    </xf>
    <xf numFmtId="49" fontId="53" fillId="0" borderId="11" xfId="0" applyNumberFormat="1" applyFont="1" applyBorder="1" applyAlignment="1">
      <alignment horizontal="center" vertical="center"/>
    </xf>
    <xf numFmtId="0" fontId="56" fillId="17" borderId="16" xfId="0" applyFont="1" applyFill="1" applyBorder="1" applyAlignment="1">
      <alignment vertical="center"/>
    </xf>
    <xf numFmtId="0" fontId="56" fillId="17" borderId="11" xfId="0" applyFont="1" applyFill="1" applyBorder="1" applyAlignment="1">
      <alignment vertical="center"/>
    </xf>
    <xf numFmtId="0" fontId="56" fillId="17" borderId="15" xfId="0" applyFont="1" applyFill="1" applyBorder="1" applyAlignment="1">
      <alignment vertical="center"/>
    </xf>
    <xf numFmtId="0" fontId="65" fillId="17" borderId="0" xfId="0" applyFont="1" applyFill="1" applyAlignment="1">
      <alignment horizontal="right" vertical="center"/>
    </xf>
    <xf numFmtId="0" fontId="66" fillId="0" borderId="0" xfId="0" applyFont="1" applyAlignment="1">
      <alignment vertical="center"/>
    </xf>
    <xf numFmtId="0" fontId="55" fillId="0" borderId="15" xfId="0" applyFont="1" applyBorder="1" applyAlignment="1">
      <alignment horizontal="right" vertical="center"/>
    </xf>
    <xf numFmtId="0" fontId="57" fillId="18" borderId="0" xfId="0" applyFont="1" applyFill="1" applyAlignment="1">
      <alignment horizontal="right" vertical="center"/>
    </xf>
    <xf numFmtId="49" fontId="64" fillId="0" borderId="0" xfId="0" applyNumberFormat="1" applyFont="1" applyAlignment="1">
      <alignment vertical="top"/>
    </xf>
    <xf numFmtId="0" fontId="53" fillId="0" borderId="11" xfId="0" applyFont="1" applyBorder="1" applyAlignment="1">
      <alignment vertical="center"/>
    </xf>
    <xf numFmtId="0" fontId="53" fillId="0" borderId="0" xfId="0" applyFont="1" applyBorder="1" applyAlignment="1">
      <alignment vertical="center"/>
    </xf>
    <xf numFmtId="0" fontId="52" fillId="0" borderId="11" xfId="0" applyFont="1" applyBorder="1" applyAlignment="1">
      <alignment vertical="center"/>
    </xf>
    <xf numFmtId="0" fontId="53" fillId="0" borderId="18" xfId="0" applyFont="1" applyBorder="1" applyAlignment="1">
      <alignment vertical="center"/>
    </xf>
    <xf numFmtId="14" fontId="46" fillId="0" borderId="10" xfId="0" applyNumberFormat="1" applyFont="1" applyBorder="1" applyAlignment="1">
      <alignment horizontal="left" vertical="center"/>
    </xf>
  </cellXfs>
  <cellStyles count="102">
    <cellStyle name="Normal" xfId="0"/>
    <cellStyle name="20 % – Poudarek1" xfId="15"/>
    <cellStyle name="20 % – Poudarek2" xfId="16"/>
    <cellStyle name="20 % – Poudarek3" xfId="17"/>
    <cellStyle name="20 % – Poudarek4" xfId="18"/>
    <cellStyle name="20 % – Poudarek5" xfId="19"/>
    <cellStyle name="20 % – Poudarek6" xfId="20"/>
    <cellStyle name="20% - Dekorfärg1" xfId="21"/>
    <cellStyle name="20% - Dekorfärg2" xfId="22"/>
    <cellStyle name="20% - Dekorfärg3" xfId="23"/>
    <cellStyle name="20% - Dekorfärg4" xfId="24"/>
    <cellStyle name="20% - Dekorfärg5" xfId="25"/>
    <cellStyle name="20% - Dekorfärg6" xfId="26"/>
    <cellStyle name="40 % – Poudarek1" xfId="27"/>
    <cellStyle name="40 % – Poudarek2" xfId="28"/>
    <cellStyle name="40 % – Poudarek3" xfId="29"/>
    <cellStyle name="40 % – Poudarek4" xfId="30"/>
    <cellStyle name="40 % – Poudarek5" xfId="31"/>
    <cellStyle name="40 % – Poudarek6" xfId="32"/>
    <cellStyle name="40% - Dekorfärg1" xfId="33"/>
    <cellStyle name="40% - Dekorfärg2" xfId="34"/>
    <cellStyle name="40% - Dekorfärg3" xfId="35"/>
    <cellStyle name="40% - Dekorfärg4" xfId="36"/>
    <cellStyle name="40% - Dekorfärg5" xfId="37"/>
    <cellStyle name="40% - Dekorfärg6" xfId="38"/>
    <cellStyle name="60 % – Poudarek1" xfId="39"/>
    <cellStyle name="60 % – Poudarek2" xfId="40"/>
    <cellStyle name="60 % – Poudarek3" xfId="41"/>
    <cellStyle name="60 % – Poudarek4" xfId="42"/>
    <cellStyle name="60 % – Poudarek5" xfId="43"/>
    <cellStyle name="60 % – Poudarek6" xfId="44"/>
    <cellStyle name="60% - Dekorfärg1" xfId="45"/>
    <cellStyle name="60% - Dekorfärg2" xfId="46"/>
    <cellStyle name="60% - Dekorfärg3" xfId="47"/>
    <cellStyle name="60% - Dekorfärg4" xfId="48"/>
    <cellStyle name="60% - Dekorfärg5" xfId="49"/>
    <cellStyle name="60% - Dekorfärg6" xfId="50"/>
    <cellStyle name="Anteckning" xfId="51"/>
    <cellStyle name="Beräkning" xfId="52"/>
    <cellStyle name="Bra" xfId="53"/>
    <cellStyle name="Comma0" xfId="54"/>
    <cellStyle name="Currency0" xfId="55"/>
    <cellStyle name="Dålig" xfId="56"/>
    <cellStyle name="Date" xfId="57"/>
    <cellStyle name="Dobro" xfId="58"/>
    <cellStyle name="Färg1" xfId="59"/>
    <cellStyle name="Färg2" xfId="60"/>
    <cellStyle name="Färg3" xfId="61"/>
    <cellStyle name="Färg4" xfId="62"/>
    <cellStyle name="Färg5" xfId="63"/>
    <cellStyle name="Färg6" xfId="64"/>
    <cellStyle name="Fixed" xfId="65"/>
    <cellStyle name="Förklarande text" xfId="66"/>
    <cellStyle name="Heading 1" xfId="67"/>
    <cellStyle name="Heading 2" xfId="68"/>
    <cellStyle name="Indata" xfId="69"/>
    <cellStyle name="Izhod" xfId="70"/>
    <cellStyle name="Kontrollcell" xfId="71"/>
    <cellStyle name="Länkad cell" xfId="72"/>
    <cellStyle name="Naslov" xfId="73"/>
    <cellStyle name="Naslov 1" xfId="74"/>
    <cellStyle name="Naslov 2" xfId="75"/>
    <cellStyle name="Naslov 3" xfId="76"/>
    <cellStyle name="Naslov 4" xfId="77"/>
    <cellStyle name="Navadno 16" xfId="78"/>
    <cellStyle name="Navadno 2" xfId="79"/>
    <cellStyle name="Navadno 3" xfId="80"/>
    <cellStyle name="Navadno 4" xfId="81"/>
    <cellStyle name="Navadno 4 2" xfId="82"/>
    <cellStyle name="Neutral" xfId="83"/>
    <cellStyle name="Nevtralno" xfId="84"/>
    <cellStyle name="Normal_32_1" xfId="85"/>
    <cellStyle name="Percent" xfId="86"/>
    <cellStyle name="Opomba" xfId="87"/>
    <cellStyle name="Opozorilo" xfId="88"/>
    <cellStyle name="Pojasnjevalno besedilo" xfId="89"/>
    <cellStyle name="Poudarek1" xfId="90"/>
    <cellStyle name="Poudarek2" xfId="91"/>
    <cellStyle name="Poudarek3" xfId="92"/>
    <cellStyle name="Poudarek4" xfId="93"/>
    <cellStyle name="Poudarek5" xfId="94"/>
    <cellStyle name="Poudarek6" xfId="95"/>
    <cellStyle name="Povezana celica" xfId="96"/>
    <cellStyle name="Preveri celico" xfId="97"/>
    <cellStyle name="Računanje" xfId="98"/>
    <cellStyle name="Rubrik" xfId="99"/>
    <cellStyle name="Rubrik 1" xfId="100"/>
    <cellStyle name="Rubrik 2" xfId="101"/>
    <cellStyle name="Rubrik 3" xfId="102"/>
    <cellStyle name="Rubrik 4" xfId="103"/>
    <cellStyle name="Slabo" xfId="104"/>
    <cellStyle name="Summa" xfId="105"/>
    <cellStyle name="Total" xfId="106"/>
    <cellStyle name="Utdata" xfId="107"/>
    <cellStyle name="Currency" xfId="108"/>
    <cellStyle name="Currency [0]" xfId="109"/>
    <cellStyle name="Valuta 2" xfId="110"/>
    <cellStyle name="Varningstext" xfId="111"/>
    <cellStyle name="Comma" xfId="112"/>
    <cellStyle name="Comma [0]" xfId="113"/>
    <cellStyle name="Vnos" xfId="114"/>
    <cellStyle name="Vsota" xfId="115"/>
  </cellStyles>
  <dxfs count="228">
    <dxf>
      <font>
        <b val="0"/>
        <i val="0"/>
      </font>
    </dxf>
    <dxf>
      <font>
        <b val="0"/>
        <i val="0"/>
      </font>
    </dxf>
    <dxf>
      <font>
        <b/>
        <i val="0"/>
      </font>
    </dxf>
    <dxf>
      <font>
        <b/>
        <i val="0"/>
      </font>
    </dxf>
    <dxf>
      <font>
        <b/>
        <i val="0"/>
      </font>
    </dxf>
    <dxf>
      <font>
        <b/>
        <i val="0"/>
      </font>
    </dxf>
    <dxf>
      <font>
        <b val="0"/>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val="0"/>
        <i val="0"/>
      </font>
    </dxf>
    <dxf>
      <font>
        <b val="0"/>
        <i val="0"/>
      </font>
    </dxf>
    <dxf>
      <font>
        <b val="0"/>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b val="0"/>
        <i val="0"/>
      </font>
    </dxf>
    <dxf>
      <font>
        <b val="0"/>
        <i val="0"/>
      </font>
    </dxf>
    <dxf>
      <font>
        <b val="0"/>
        <i val="0"/>
      </font>
    </dxf>
    <dxf>
      <font>
        <b val="0"/>
        <i val="0"/>
      </font>
    </dxf>
    <dxf>
      <font>
        <b val="0"/>
        <i val="0"/>
      </font>
    </dxf>
    <dxf>
      <font>
        <b/>
        <i val="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fill>
        <patternFill>
          <bgColor indexed="42"/>
        </patternFill>
      </fill>
    </dxf>
    <dxf>
      <font>
        <i val="0"/>
        <color indexed="9"/>
      </font>
      <fill>
        <patternFill>
          <bgColor indexed="42"/>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Miha\Desktop\sodni&#353;ki_program_2009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Miha\Desktop\Veterani%20kOP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Z\sodni&#353;ki%20programorig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rnik sobota (2)"/>
      <sheetName val="Week SetUp"/>
      <sheetName val="M35+"/>
      <sheetName val="M35+ 16"/>
      <sheetName val="M40+"/>
      <sheetName val="M40+ 16"/>
      <sheetName val="M60+,M65+"/>
      <sheetName val="M60+,M65+ 8"/>
      <sheetName val="M45+"/>
      <sheetName val="M45+ 32"/>
      <sheetName val="M50+"/>
      <sheetName val="M50+ 16"/>
      <sheetName val="M55+"/>
      <sheetName val="M55+ 16"/>
      <sheetName val="M70+"/>
      <sheetName val="Ž 55+,60+"/>
      <sheetName val="Ž 35+, 40+"/>
      <sheetName val="Ž45+, 50+"/>
      <sheetName val="ž 50+8"/>
      <sheetName val="urnik petek"/>
      <sheetName val="urnik sobota"/>
      <sheetName val="urnik sobota 2"/>
      <sheetName val="urnik nedelja"/>
      <sheetName val="Veterani kOPER"/>
    </sheetNames>
    <definedNames>
      <definedName name="Jun_Hide_CU"/>
      <definedName name="Jun_Show_CU"/>
    </definedNames>
    <sheetDataSet>
      <sheetData sheetId="1">
        <row r="6">
          <cell r="A6" t="str">
            <v>DP - VETERANI</v>
          </cell>
        </row>
      </sheetData>
      <sheetData sheetId="2">
        <row r="5">
          <cell r="R5">
            <v>0</v>
          </cell>
        </row>
      </sheetData>
      <sheetData sheetId="4">
        <row r="7">
          <cell r="A7">
            <v>1</v>
          </cell>
          <cell r="B7" t="str">
            <v>KUMER</v>
          </cell>
          <cell r="C7" t="str">
            <v>Aleksander</v>
          </cell>
          <cell r="H7">
            <v>1</v>
          </cell>
          <cell r="K7">
            <v>0</v>
          </cell>
          <cell r="L7" t="str">
            <v>ZZZ9</v>
          </cell>
          <cell r="M7">
            <v>999</v>
          </cell>
          <cell r="N7">
            <v>999</v>
          </cell>
        </row>
        <row r="8">
          <cell r="A8">
            <v>2</v>
          </cell>
          <cell r="B8" t="str">
            <v>POJE</v>
          </cell>
          <cell r="C8" t="str">
            <v>Ivan</v>
          </cell>
          <cell r="H8">
            <v>3</v>
          </cell>
          <cell r="K8">
            <v>0</v>
          </cell>
          <cell r="L8" t="str">
            <v>ZZZ9</v>
          </cell>
          <cell r="M8">
            <v>999</v>
          </cell>
          <cell r="N8">
            <v>999</v>
          </cell>
        </row>
        <row r="9">
          <cell r="A9">
            <v>3</v>
          </cell>
          <cell r="B9" t="str">
            <v>STRGAR</v>
          </cell>
          <cell r="C9" t="str">
            <v>Sašo</v>
          </cell>
          <cell r="H9">
            <v>9</v>
          </cell>
          <cell r="K9">
            <v>0</v>
          </cell>
          <cell r="L9" t="str">
            <v>ZZZ9</v>
          </cell>
          <cell r="M9">
            <v>999</v>
          </cell>
          <cell r="N9">
            <v>999</v>
          </cell>
        </row>
        <row r="10">
          <cell r="A10">
            <v>4</v>
          </cell>
          <cell r="B10" t="str">
            <v>SCHLEGL</v>
          </cell>
          <cell r="C10" t="str">
            <v>Andrej</v>
          </cell>
          <cell r="H10">
            <v>10</v>
          </cell>
          <cell r="K10">
            <v>0</v>
          </cell>
          <cell r="L10" t="str">
            <v>ZZZ9</v>
          </cell>
          <cell r="M10">
            <v>999</v>
          </cell>
          <cell r="N10">
            <v>999</v>
          </cell>
        </row>
        <row r="11">
          <cell r="A11">
            <v>5</v>
          </cell>
          <cell r="B11" t="str">
            <v>KOS</v>
          </cell>
          <cell r="C11" t="str">
            <v>Peter</v>
          </cell>
          <cell r="H11">
            <v>17</v>
          </cell>
          <cell r="K11">
            <v>0</v>
          </cell>
          <cell r="L11" t="str">
            <v>ZZZ9</v>
          </cell>
          <cell r="M11">
            <v>999</v>
          </cell>
          <cell r="N11">
            <v>999</v>
          </cell>
        </row>
        <row r="12">
          <cell r="A12">
            <v>6</v>
          </cell>
          <cell r="B12" t="str">
            <v>JESIH</v>
          </cell>
          <cell r="C12" t="str">
            <v>Grega</v>
          </cell>
          <cell r="K12">
            <v>0</v>
          </cell>
          <cell r="L12" t="str">
            <v>ZZZ9</v>
          </cell>
          <cell r="M12">
            <v>999</v>
          </cell>
          <cell r="N12">
            <v>999</v>
          </cell>
        </row>
        <row r="13">
          <cell r="A13">
            <v>7</v>
          </cell>
          <cell r="B13" t="str">
            <v>MARKOVIČ</v>
          </cell>
          <cell r="C13" t="str">
            <v>Zoran</v>
          </cell>
          <cell r="K13">
            <v>0</v>
          </cell>
          <cell r="L13" t="str">
            <v>ZZZ9</v>
          </cell>
          <cell r="M13">
            <v>999</v>
          </cell>
          <cell r="N13">
            <v>999</v>
          </cell>
        </row>
        <row r="14">
          <cell r="A14">
            <v>8</v>
          </cell>
          <cell r="B14" t="str">
            <v>KOFOL</v>
          </cell>
          <cell r="C14" t="str">
            <v>Romi</v>
          </cell>
          <cell r="K14">
            <v>0</v>
          </cell>
          <cell r="L14" t="str">
            <v>ZZZ9</v>
          </cell>
          <cell r="M14">
            <v>999</v>
          </cell>
          <cell r="N14">
            <v>999</v>
          </cell>
        </row>
        <row r="15">
          <cell r="A15">
            <v>9</v>
          </cell>
          <cell r="B15" t="str">
            <v>GLAVAŠ</v>
          </cell>
          <cell r="C15" t="str">
            <v>Kalif</v>
          </cell>
          <cell r="K15">
            <v>0</v>
          </cell>
          <cell r="L15" t="str">
            <v>ZZZ9</v>
          </cell>
          <cell r="M15">
            <v>999</v>
          </cell>
          <cell r="N15">
            <v>999</v>
          </cell>
        </row>
        <row r="16">
          <cell r="A16">
            <v>10</v>
          </cell>
          <cell r="B16" t="str">
            <v>ŠPENDE</v>
          </cell>
          <cell r="C16" t="str">
            <v>Uroš</v>
          </cell>
          <cell r="K16">
            <v>0</v>
          </cell>
          <cell r="L16" t="str">
            <v>ZZZ9</v>
          </cell>
          <cell r="M16">
            <v>999</v>
          </cell>
          <cell r="N16">
            <v>999</v>
          </cell>
        </row>
        <row r="17">
          <cell r="A17">
            <v>11</v>
          </cell>
          <cell r="B17" t="str">
            <v>JELENKO</v>
          </cell>
          <cell r="C17" t="str">
            <v>Drago</v>
          </cell>
          <cell r="K17">
            <v>0</v>
          </cell>
          <cell r="L17" t="str">
            <v>ZZZ9</v>
          </cell>
          <cell r="M17">
            <v>999</v>
          </cell>
          <cell r="N17">
            <v>999</v>
          </cell>
        </row>
        <row r="18">
          <cell r="A18">
            <v>12</v>
          </cell>
          <cell r="B18" t="str">
            <v>KRESAL</v>
          </cell>
          <cell r="C18" t="str">
            <v>Jože</v>
          </cell>
          <cell r="K18">
            <v>0</v>
          </cell>
          <cell r="L18" t="str">
            <v>ZZZ9</v>
          </cell>
          <cell r="M18">
            <v>999</v>
          </cell>
          <cell r="N18">
            <v>999</v>
          </cell>
        </row>
        <row r="19">
          <cell r="A19">
            <v>13</v>
          </cell>
          <cell r="B19" t="str">
            <v>CEPAK</v>
          </cell>
          <cell r="C19" t="str">
            <v>Damjan</v>
          </cell>
          <cell r="K19">
            <v>0</v>
          </cell>
          <cell r="L19" t="str">
            <v>ZZZ9</v>
          </cell>
          <cell r="M19">
            <v>999</v>
          </cell>
          <cell r="N19">
            <v>999</v>
          </cell>
        </row>
        <row r="20">
          <cell r="A20">
            <v>14</v>
          </cell>
          <cell r="K20">
            <v>0</v>
          </cell>
          <cell r="L20" t="str">
            <v>ZZZ9</v>
          </cell>
          <cell r="M20">
            <v>999</v>
          </cell>
          <cell r="N20">
            <v>999</v>
          </cell>
        </row>
        <row r="21">
          <cell r="A21">
            <v>15</v>
          </cell>
          <cell r="K21">
            <v>0</v>
          </cell>
          <cell r="L21" t="str">
            <v>ZZZ9</v>
          </cell>
          <cell r="M21">
            <v>999</v>
          </cell>
          <cell r="N21">
            <v>999</v>
          </cell>
        </row>
        <row r="22">
          <cell r="A22">
            <v>16</v>
          </cell>
          <cell r="K22">
            <v>0</v>
          </cell>
          <cell r="L22" t="str">
            <v>ZZZ9</v>
          </cell>
          <cell r="M22">
            <v>999</v>
          </cell>
          <cell r="N22">
            <v>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zpored (10)"/>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9)"/>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showGridLines="0" showZeros="0" tabSelected="1"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0"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2"/>
      <c r="H1" s="1" t="s">
        <v>26</v>
      </c>
      <c r="I1" s="3"/>
      <c r="J1" s="4"/>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3</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75" customHeight="1" thickBot="1">
      <c r="A6" s="32"/>
      <c r="B6" s="33"/>
      <c r="C6" s="34"/>
      <c r="D6" s="150"/>
      <c r="E6" s="35"/>
      <c r="F6" s="35"/>
      <c r="G6" s="36"/>
      <c r="H6" s="35"/>
      <c r="I6" s="37"/>
      <c r="J6" s="33"/>
      <c r="K6" s="37"/>
      <c r="L6" s="33"/>
      <c r="M6" s="37"/>
      <c r="N6" s="33"/>
      <c r="O6" s="37"/>
      <c r="P6" s="33"/>
      <c r="Q6" s="38"/>
    </row>
    <row r="7" spans="1:20" s="50" customFormat="1" ht="10.5" customHeight="1">
      <c r="A7" s="52">
        <v>1</v>
      </c>
      <c r="B7" s="40"/>
      <c r="C7" s="151" t="s">
        <v>37</v>
      </c>
      <c r="D7" s="60">
        <v>1</v>
      </c>
      <c r="E7" s="42" t="s">
        <v>37</v>
      </c>
      <c r="F7" s="42"/>
      <c r="G7" s="42"/>
      <c r="H7" s="42"/>
      <c r="I7" s="43"/>
      <c r="J7" s="44"/>
      <c r="K7" s="44"/>
      <c r="L7" s="44"/>
      <c r="M7" s="44"/>
      <c r="N7" s="45"/>
      <c r="O7" s="46"/>
      <c r="P7" s="47"/>
      <c r="Q7" s="48"/>
      <c r="R7" s="49"/>
      <c r="T7" s="51" t="e">
        <f>#REF!</f>
        <v>#REF!</v>
      </c>
    </row>
    <row r="8" spans="1:20" s="50" customFormat="1" ht="9" customHeight="1">
      <c r="A8" s="52"/>
      <c r="B8" s="53"/>
      <c r="C8" s="79"/>
      <c r="D8" s="64"/>
      <c r="E8" s="44"/>
      <c r="F8" s="44"/>
      <c r="G8" s="55"/>
      <c r="H8" s="56"/>
      <c r="I8" s="57"/>
      <c r="J8" s="42" t="s">
        <v>74</v>
      </c>
      <c r="K8" s="58"/>
      <c r="L8" s="44"/>
      <c r="M8" s="44"/>
      <c r="N8" s="45"/>
      <c r="O8" s="46"/>
      <c r="P8" s="47"/>
      <c r="Q8" s="48"/>
      <c r="R8" s="49"/>
      <c r="T8" s="59" t="e">
        <f>#REF!</f>
        <v>#REF!</v>
      </c>
    </row>
    <row r="9" spans="1:20" s="50" customFormat="1" ht="9" customHeight="1">
      <c r="A9" s="52">
        <v>2</v>
      </c>
      <c r="B9" s="61"/>
      <c r="C9" s="151"/>
      <c r="D9" s="60"/>
      <c r="E9" s="61" t="s">
        <v>203</v>
      </c>
      <c r="F9" s="61"/>
      <c r="G9" s="61"/>
      <c r="H9" s="61"/>
      <c r="I9" s="62"/>
      <c r="J9" s="44"/>
      <c r="K9" s="63"/>
      <c r="L9" s="44"/>
      <c r="M9" s="44"/>
      <c r="N9" s="45"/>
      <c r="O9" s="46"/>
      <c r="P9" s="47"/>
      <c r="Q9" s="48"/>
      <c r="R9" s="49"/>
      <c r="T9" s="59" t="e">
        <f>#REF!</f>
        <v>#REF!</v>
      </c>
    </row>
    <row r="10" spans="1:20" s="50" customFormat="1" ht="9" customHeight="1">
      <c r="A10" s="52"/>
      <c r="B10" s="53"/>
      <c r="C10" s="79"/>
      <c r="D10" s="64"/>
      <c r="E10" s="44"/>
      <c r="F10" s="44"/>
      <c r="G10" s="55"/>
      <c r="H10" s="44"/>
      <c r="I10" s="65"/>
      <c r="J10" s="56"/>
      <c r="K10" s="66"/>
      <c r="L10" s="61" t="s">
        <v>185</v>
      </c>
      <c r="M10" s="67"/>
      <c r="N10" s="68"/>
      <c r="O10" s="68"/>
      <c r="P10" s="47"/>
      <c r="Q10" s="48"/>
      <c r="R10" s="49"/>
      <c r="T10" s="59" t="e">
        <f>#REF!</f>
        <v>#REF!</v>
      </c>
    </row>
    <row r="11" spans="1:20" s="50" customFormat="1" ht="9" customHeight="1">
      <c r="A11" s="52">
        <v>3</v>
      </c>
      <c r="B11" s="61"/>
      <c r="C11" s="151"/>
      <c r="D11" s="60">
        <v>14</v>
      </c>
      <c r="E11" s="61" t="s">
        <v>39</v>
      </c>
      <c r="F11" s="61"/>
      <c r="G11" s="61"/>
      <c r="H11" s="61"/>
      <c r="I11" s="43"/>
      <c r="J11" s="44"/>
      <c r="K11" s="69"/>
      <c r="L11" s="44" t="s">
        <v>219</v>
      </c>
      <c r="M11" s="70"/>
      <c r="N11" s="68"/>
      <c r="O11" s="68"/>
      <c r="P11" s="47"/>
      <c r="Q11" s="48"/>
      <c r="R11" s="49"/>
      <c r="T11" s="59" t="e">
        <f>#REF!</f>
        <v>#REF!</v>
      </c>
    </row>
    <row r="12" spans="1:20" s="50" customFormat="1" ht="9" customHeight="1">
      <c r="A12" s="52"/>
      <c r="B12" s="53"/>
      <c r="C12" s="79"/>
      <c r="D12" s="64"/>
      <c r="E12" s="44"/>
      <c r="F12" s="44"/>
      <c r="G12" s="55"/>
      <c r="H12" s="56"/>
      <c r="I12" s="57"/>
      <c r="J12" s="61" t="s">
        <v>185</v>
      </c>
      <c r="K12" s="71"/>
      <c r="L12" s="44"/>
      <c r="M12" s="70"/>
      <c r="N12" s="68"/>
      <c r="O12" s="68"/>
      <c r="P12" s="47"/>
      <c r="Q12" s="48"/>
      <c r="R12" s="49"/>
      <c r="T12" s="59" t="e">
        <f>#REF!</f>
        <v>#REF!</v>
      </c>
    </row>
    <row r="13" spans="1:20" s="50" customFormat="1" ht="9" customHeight="1">
      <c r="A13" s="52">
        <v>4</v>
      </c>
      <c r="B13" s="61"/>
      <c r="C13" s="151"/>
      <c r="D13" s="60">
        <v>17</v>
      </c>
      <c r="E13" s="61" t="s">
        <v>40</v>
      </c>
      <c r="F13" s="61"/>
      <c r="G13" s="61"/>
      <c r="H13" s="61"/>
      <c r="I13" s="72"/>
      <c r="J13" s="44" t="s">
        <v>212</v>
      </c>
      <c r="K13" s="44"/>
      <c r="L13" s="44"/>
      <c r="M13" s="70"/>
      <c r="N13" s="68"/>
      <c r="O13" s="68"/>
      <c r="P13" s="47"/>
      <c r="Q13" s="48"/>
      <c r="R13" s="49"/>
      <c r="T13" s="59" t="e">
        <f>#REF!</f>
        <v>#REF!</v>
      </c>
    </row>
    <row r="14" spans="1:20" s="50" customFormat="1" ht="9" customHeight="1">
      <c r="A14" s="52"/>
      <c r="B14" s="53"/>
      <c r="C14" s="79"/>
      <c r="D14" s="64"/>
      <c r="E14" s="44"/>
      <c r="F14" s="44"/>
      <c r="G14" s="55"/>
      <c r="H14" s="44"/>
      <c r="I14" s="65"/>
      <c r="J14" s="44"/>
      <c r="K14" s="44"/>
      <c r="L14" s="56"/>
      <c r="M14" s="66" t="s">
        <v>253</v>
      </c>
      <c r="N14" s="61" t="s">
        <v>75</v>
      </c>
      <c r="O14" s="67"/>
      <c r="P14" s="47"/>
      <c r="Q14" s="48"/>
      <c r="R14" s="49"/>
      <c r="T14" s="59" t="e">
        <f>#REF!</f>
        <v>#REF!</v>
      </c>
    </row>
    <row r="15" spans="1:20" s="50" customFormat="1" ht="9" customHeight="1">
      <c r="A15" s="52">
        <v>5</v>
      </c>
      <c r="B15" s="61"/>
      <c r="C15" s="151"/>
      <c r="D15" s="60">
        <v>9</v>
      </c>
      <c r="E15" s="61" t="s">
        <v>203</v>
      </c>
      <c r="F15" s="61"/>
      <c r="G15" s="61"/>
      <c r="H15" s="61"/>
      <c r="I15" s="75"/>
      <c r="J15" s="44"/>
      <c r="K15" s="44"/>
      <c r="L15" s="44"/>
      <c r="M15" s="70"/>
      <c r="N15" s="44" t="s">
        <v>254</v>
      </c>
      <c r="O15" s="152"/>
      <c r="P15" s="45"/>
      <c r="Q15" s="46"/>
      <c r="R15" s="49"/>
      <c r="T15" s="59" t="e">
        <f>#REF!</f>
        <v>#REF!</v>
      </c>
    </row>
    <row r="16" spans="1:20" s="50" customFormat="1" ht="9" customHeight="1" thickBot="1">
      <c r="A16" s="52"/>
      <c r="B16" s="53"/>
      <c r="C16" s="79"/>
      <c r="D16" s="64"/>
      <c r="E16" s="161"/>
      <c r="F16" s="161"/>
      <c r="G16" s="161"/>
      <c r="H16" s="56"/>
      <c r="I16" s="57"/>
      <c r="J16" s="61" t="s">
        <v>75</v>
      </c>
      <c r="K16" s="58"/>
      <c r="L16" s="44"/>
      <c r="M16" s="70"/>
      <c r="N16" s="45"/>
      <c r="O16" s="152"/>
      <c r="P16" s="45"/>
      <c r="Q16" s="46"/>
      <c r="R16" s="49"/>
      <c r="T16" s="76" t="e">
        <f>#REF!</f>
        <v>#REF!</v>
      </c>
    </row>
    <row r="17" spans="1:18" s="50" customFormat="1" ht="9" customHeight="1">
      <c r="A17" s="52">
        <v>6</v>
      </c>
      <c r="B17" s="61"/>
      <c r="C17" s="151"/>
      <c r="D17" s="60">
        <v>15</v>
      </c>
      <c r="E17" s="61" t="s">
        <v>41</v>
      </c>
      <c r="F17" s="61"/>
      <c r="G17" s="61"/>
      <c r="H17" s="61"/>
      <c r="I17" s="62"/>
      <c r="J17" s="44"/>
      <c r="K17" s="63"/>
      <c r="L17" s="44"/>
      <c r="M17" s="70"/>
      <c r="N17" s="45"/>
      <c r="O17" s="152"/>
      <c r="P17" s="45"/>
      <c r="Q17" s="46"/>
      <c r="R17" s="49"/>
    </row>
    <row r="18" spans="1:18" s="50" customFormat="1" ht="9" customHeight="1">
      <c r="A18" s="52"/>
      <c r="B18" s="53"/>
      <c r="C18" s="79"/>
      <c r="D18" s="64"/>
      <c r="E18" s="44"/>
      <c r="F18" s="44"/>
      <c r="G18" s="55"/>
      <c r="H18" s="44"/>
      <c r="I18" s="65"/>
      <c r="J18" s="56"/>
      <c r="K18" s="66"/>
      <c r="L18" s="61" t="s">
        <v>75</v>
      </c>
      <c r="M18" s="77"/>
      <c r="N18" s="45"/>
      <c r="O18" s="152"/>
      <c r="P18" s="45"/>
      <c r="Q18" s="46"/>
      <c r="R18" s="49"/>
    </row>
    <row r="19" spans="1:18" s="50" customFormat="1" ht="9" customHeight="1">
      <c r="A19" s="52">
        <v>7</v>
      </c>
      <c r="B19" s="61"/>
      <c r="C19" s="151"/>
      <c r="D19" s="60"/>
      <c r="E19" s="61" t="s">
        <v>203</v>
      </c>
      <c r="F19" s="61"/>
      <c r="G19" s="61"/>
      <c r="H19" s="61"/>
      <c r="I19" s="43"/>
      <c r="J19" s="44"/>
      <c r="K19" s="69"/>
      <c r="L19" s="44" t="s">
        <v>213</v>
      </c>
      <c r="M19" s="68"/>
      <c r="N19" s="45"/>
      <c r="O19" s="152"/>
      <c r="P19" s="45"/>
      <c r="Q19" s="46"/>
      <c r="R19" s="49"/>
    </row>
    <row r="20" spans="1:18" s="50" customFormat="1" ht="9" customHeight="1">
      <c r="A20" s="52"/>
      <c r="B20" s="53"/>
      <c r="C20" s="79"/>
      <c r="D20" s="64"/>
      <c r="E20" s="44"/>
      <c r="F20" s="44"/>
      <c r="G20" s="55"/>
      <c r="H20" s="56"/>
      <c r="I20" s="57"/>
      <c r="J20" s="42" t="s">
        <v>76</v>
      </c>
      <c r="K20" s="71"/>
      <c r="L20" s="44"/>
      <c r="M20" s="68"/>
      <c r="N20" s="45"/>
      <c r="O20" s="152"/>
      <c r="P20" s="45"/>
      <c r="Q20" s="46"/>
      <c r="R20" s="49"/>
    </row>
    <row r="21" spans="1:18" s="50" customFormat="1" ht="9" customHeight="1">
      <c r="A21" s="52">
        <v>8</v>
      </c>
      <c r="B21" s="61"/>
      <c r="C21" s="151"/>
      <c r="D21" s="60">
        <v>8</v>
      </c>
      <c r="E21" s="42" t="s">
        <v>42</v>
      </c>
      <c r="F21" s="42"/>
      <c r="G21" s="42"/>
      <c r="H21" s="61"/>
      <c r="I21" s="72"/>
      <c r="J21" s="44"/>
      <c r="K21" s="44"/>
      <c r="L21" s="44"/>
      <c r="M21" s="68"/>
      <c r="N21" s="45"/>
      <c r="O21" s="152"/>
      <c r="P21" s="45"/>
      <c r="Q21" s="46"/>
      <c r="R21" s="49"/>
    </row>
    <row r="22" spans="1:18" s="50" customFormat="1" ht="9" customHeight="1">
      <c r="A22" s="52"/>
      <c r="B22" s="53"/>
      <c r="C22" s="79"/>
      <c r="D22" s="64"/>
      <c r="E22" s="44"/>
      <c r="F22" s="44"/>
      <c r="G22" s="55"/>
      <c r="H22" s="44"/>
      <c r="I22" s="65"/>
      <c r="J22" s="44"/>
      <c r="K22" s="44"/>
      <c r="L22" s="44"/>
      <c r="M22" s="68"/>
      <c r="N22" s="56"/>
      <c r="O22" s="66"/>
      <c r="P22" s="160" t="s">
        <v>75</v>
      </c>
      <c r="Q22" s="153"/>
      <c r="R22" s="49"/>
    </row>
    <row r="23" spans="1:18" s="50" customFormat="1" ht="9" customHeight="1">
      <c r="A23" s="52">
        <v>9</v>
      </c>
      <c r="B23" s="61"/>
      <c r="C23" s="151"/>
      <c r="D23" s="60">
        <v>4</v>
      </c>
      <c r="E23" s="42" t="s">
        <v>43</v>
      </c>
      <c r="F23" s="42"/>
      <c r="G23" s="42"/>
      <c r="H23" s="42"/>
      <c r="I23" s="43"/>
      <c r="J23" s="44"/>
      <c r="K23" s="44"/>
      <c r="L23" s="44"/>
      <c r="M23" s="68"/>
      <c r="N23" s="45"/>
      <c r="O23" s="152"/>
      <c r="P23" s="44" t="s">
        <v>255</v>
      </c>
      <c r="Q23" s="152"/>
      <c r="R23" s="49"/>
    </row>
    <row r="24" spans="1:18" s="50" customFormat="1" ht="9" customHeight="1">
      <c r="A24" s="52"/>
      <c r="B24" s="53"/>
      <c r="C24" s="79"/>
      <c r="D24" s="64"/>
      <c r="E24" s="44"/>
      <c r="F24" s="44"/>
      <c r="G24" s="55"/>
      <c r="H24" s="56"/>
      <c r="I24" s="57"/>
      <c r="J24" s="42" t="s">
        <v>77</v>
      </c>
      <c r="K24" s="58"/>
      <c r="L24" s="44"/>
      <c r="M24" s="68"/>
      <c r="N24" s="45"/>
      <c r="O24" s="152"/>
      <c r="P24" s="45"/>
      <c r="Q24" s="152"/>
      <c r="R24" s="49"/>
    </row>
    <row r="25" spans="1:18" s="50" customFormat="1" ht="9" customHeight="1">
      <c r="A25" s="52">
        <v>10</v>
      </c>
      <c r="B25" s="61"/>
      <c r="C25" s="151"/>
      <c r="D25" s="60"/>
      <c r="E25" s="61" t="s">
        <v>203</v>
      </c>
      <c r="F25" s="61"/>
      <c r="G25" s="61"/>
      <c r="H25" s="61"/>
      <c r="I25" s="62"/>
      <c r="J25" s="44"/>
      <c r="K25" s="63"/>
      <c r="L25" s="44"/>
      <c r="M25" s="68"/>
      <c r="N25" s="45"/>
      <c r="O25" s="152"/>
      <c r="P25" s="45"/>
      <c r="Q25" s="152"/>
      <c r="R25" s="49"/>
    </row>
    <row r="26" spans="1:18" s="50" customFormat="1" ht="9" customHeight="1">
      <c r="A26" s="52"/>
      <c r="B26" s="53"/>
      <c r="C26" s="79"/>
      <c r="D26" s="64"/>
      <c r="E26" s="44"/>
      <c r="F26" s="44"/>
      <c r="G26" s="55"/>
      <c r="H26" s="44"/>
      <c r="I26" s="65"/>
      <c r="J26" s="56"/>
      <c r="K26" s="66"/>
      <c r="L26" s="42" t="s">
        <v>77</v>
      </c>
      <c r="M26" s="67"/>
      <c r="N26" s="45"/>
      <c r="O26" s="152"/>
      <c r="P26" s="45"/>
      <c r="Q26" s="152"/>
      <c r="R26" s="49"/>
    </row>
    <row r="27" spans="1:18" s="50" customFormat="1" ht="9" customHeight="1">
      <c r="A27" s="52">
        <v>11</v>
      </c>
      <c r="B27" s="61"/>
      <c r="C27" s="151"/>
      <c r="D27" s="60">
        <v>13</v>
      </c>
      <c r="E27" s="61" t="s">
        <v>44</v>
      </c>
      <c r="F27" s="61"/>
      <c r="G27" s="61"/>
      <c r="H27" s="61"/>
      <c r="I27" s="43"/>
      <c r="J27" s="44"/>
      <c r="K27" s="69"/>
      <c r="L27" s="44" t="s">
        <v>214</v>
      </c>
      <c r="M27" s="70"/>
      <c r="N27" s="45"/>
      <c r="O27" s="152"/>
      <c r="P27" s="45"/>
      <c r="Q27" s="152"/>
      <c r="R27" s="49"/>
    </row>
    <row r="28" spans="1:18" s="50" customFormat="1" ht="9" customHeight="1">
      <c r="A28" s="52"/>
      <c r="B28" s="53"/>
      <c r="C28" s="79"/>
      <c r="D28" s="64"/>
      <c r="E28" s="44"/>
      <c r="F28" s="44"/>
      <c r="G28" s="55"/>
      <c r="H28" s="56"/>
      <c r="I28" s="57"/>
      <c r="J28" s="61" t="s">
        <v>78</v>
      </c>
      <c r="K28" s="71"/>
      <c r="L28" s="44"/>
      <c r="M28" s="70"/>
      <c r="N28" s="45"/>
      <c r="O28" s="152"/>
      <c r="P28" s="45"/>
      <c r="Q28" s="152"/>
      <c r="R28" s="49"/>
    </row>
    <row r="29" spans="1:18" s="50" customFormat="1" ht="9" customHeight="1">
      <c r="A29" s="52">
        <v>12</v>
      </c>
      <c r="B29" s="61"/>
      <c r="C29" s="151"/>
      <c r="D29" s="60"/>
      <c r="E29" s="61" t="s">
        <v>203</v>
      </c>
      <c r="F29" s="61"/>
      <c r="G29" s="61"/>
      <c r="H29" s="61"/>
      <c r="I29" s="72"/>
      <c r="J29" s="44"/>
      <c r="K29" s="44"/>
      <c r="L29" s="44"/>
      <c r="M29" s="70"/>
      <c r="N29" s="45"/>
      <c r="O29" s="152"/>
      <c r="P29" s="45"/>
      <c r="Q29" s="152"/>
      <c r="R29" s="49"/>
    </row>
    <row r="30" spans="1:18" s="50" customFormat="1" ht="9" customHeight="1">
      <c r="A30" s="52"/>
      <c r="B30" s="53"/>
      <c r="C30" s="79"/>
      <c r="D30" s="64"/>
      <c r="E30" s="44"/>
      <c r="F30" s="44"/>
      <c r="G30" s="55"/>
      <c r="H30" s="44"/>
      <c r="I30" s="65"/>
      <c r="J30" s="44"/>
      <c r="K30" s="44"/>
      <c r="L30" s="56"/>
      <c r="M30" s="66"/>
      <c r="N30" s="42" t="s">
        <v>77</v>
      </c>
      <c r="O30" s="154"/>
      <c r="P30" s="45"/>
      <c r="Q30" s="152"/>
      <c r="R30" s="49"/>
    </row>
    <row r="31" spans="1:18" s="50" customFormat="1" ht="9" customHeight="1">
      <c r="A31" s="52">
        <v>13</v>
      </c>
      <c r="B31" s="61"/>
      <c r="C31" s="151"/>
      <c r="D31" s="60">
        <v>16</v>
      </c>
      <c r="E31" s="61" t="s">
        <v>203</v>
      </c>
      <c r="F31" s="61"/>
      <c r="G31" s="61"/>
      <c r="H31" s="61"/>
      <c r="I31" s="75"/>
      <c r="J31" s="44"/>
      <c r="K31" s="44"/>
      <c r="L31" s="44"/>
      <c r="M31" s="70"/>
      <c r="N31" s="44" t="s">
        <v>220</v>
      </c>
      <c r="O31" s="46"/>
      <c r="P31" s="45"/>
      <c r="Q31" s="152"/>
      <c r="R31" s="49"/>
    </row>
    <row r="32" spans="1:18" s="50" customFormat="1" ht="9" customHeight="1">
      <c r="A32" s="52"/>
      <c r="B32" s="53"/>
      <c r="C32" s="79"/>
      <c r="D32" s="64"/>
      <c r="E32" s="44"/>
      <c r="F32" s="44"/>
      <c r="G32" s="55"/>
      <c r="H32" s="56"/>
      <c r="I32" s="57"/>
      <c r="J32" s="61" t="s">
        <v>79</v>
      </c>
      <c r="K32" s="58"/>
      <c r="L32" s="44"/>
      <c r="M32" s="70"/>
      <c r="N32" s="45"/>
      <c r="O32" s="46"/>
      <c r="P32" s="45"/>
      <c r="Q32" s="152"/>
      <c r="R32" s="49"/>
    </row>
    <row r="33" spans="1:18" s="50" customFormat="1" ht="9" customHeight="1">
      <c r="A33" s="52">
        <v>14</v>
      </c>
      <c r="B33" s="61"/>
      <c r="C33" s="151"/>
      <c r="D33" s="60">
        <v>18</v>
      </c>
      <c r="E33" s="61" t="s">
        <v>45</v>
      </c>
      <c r="F33" s="61"/>
      <c r="G33" s="61"/>
      <c r="H33" s="61"/>
      <c r="I33" s="62"/>
      <c r="J33" s="44"/>
      <c r="K33" s="63"/>
      <c r="L33" s="44"/>
      <c r="M33" s="70"/>
      <c r="N33" s="45"/>
      <c r="O33" s="46"/>
      <c r="P33" s="45"/>
      <c r="Q33" s="152"/>
      <c r="R33" s="49"/>
    </row>
    <row r="34" spans="1:18" s="50" customFormat="1" ht="9" customHeight="1">
      <c r="A34" s="52"/>
      <c r="B34" s="53"/>
      <c r="C34" s="79"/>
      <c r="D34" s="64"/>
      <c r="E34" s="44"/>
      <c r="F34" s="44"/>
      <c r="G34" s="55"/>
      <c r="H34" s="44"/>
      <c r="I34" s="65"/>
      <c r="J34" s="56"/>
      <c r="K34" s="66"/>
      <c r="L34" s="61" t="s">
        <v>79</v>
      </c>
      <c r="M34" s="77"/>
      <c r="N34" s="45"/>
      <c r="O34" s="46"/>
      <c r="P34" s="45"/>
      <c r="Q34" s="152"/>
      <c r="R34" s="49"/>
    </row>
    <row r="35" spans="1:18" s="50" customFormat="1" ht="9" customHeight="1">
      <c r="A35" s="52">
        <v>15</v>
      </c>
      <c r="B35" s="61"/>
      <c r="C35" s="151"/>
      <c r="D35" s="60"/>
      <c r="E35" s="61" t="s">
        <v>203</v>
      </c>
      <c r="F35" s="61"/>
      <c r="G35" s="61"/>
      <c r="H35" s="61"/>
      <c r="I35" s="43"/>
      <c r="J35" s="44"/>
      <c r="K35" s="69"/>
      <c r="L35" s="44" t="s">
        <v>215</v>
      </c>
      <c r="M35" s="68"/>
      <c r="N35" s="45"/>
      <c r="O35" s="46"/>
      <c r="P35" s="45"/>
      <c r="Q35" s="152"/>
      <c r="R35" s="49"/>
    </row>
    <row r="36" spans="1:18" s="50" customFormat="1" ht="9" customHeight="1">
      <c r="A36" s="52"/>
      <c r="B36" s="53"/>
      <c r="C36" s="79"/>
      <c r="D36" s="64"/>
      <c r="E36" s="44"/>
      <c r="F36" s="44"/>
      <c r="G36" s="55"/>
      <c r="H36" s="56"/>
      <c r="I36" s="57"/>
      <c r="J36" s="42" t="s">
        <v>80</v>
      </c>
      <c r="K36" s="71"/>
      <c r="L36" s="44"/>
      <c r="M36" s="68"/>
      <c r="N36" s="45"/>
      <c r="O36" s="46"/>
      <c r="P36" s="45"/>
      <c r="Q36" s="152"/>
      <c r="R36" s="49"/>
    </row>
    <row r="37" spans="1:18" s="50" customFormat="1" ht="9" customHeight="1">
      <c r="A37" s="52">
        <v>16</v>
      </c>
      <c r="B37" s="61"/>
      <c r="C37" s="151"/>
      <c r="D37" s="60">
        <v>5</v>
      </c>
      <c r="E37" s="42" t="s">
        <v>46</v>
      </c>
      <c r="F37" s="42"/>
      <c r="G37" s="42"/>
      <c r="H37" s="61"/>
      <c r="I37" s="72"/>
      <c r="J37" s="44"/>
      <c r="K37" s="44"/>
      <c r="L37" s="44"/>
      <c r="M37" s="68"/>
      <c r="N37" s="46"/>
      <c r="O37" s="46"/>
      <c r="P37" s="45"/>
      <c r="Q37" s="152"/>
      <c r="R37" s="49"/>
    </row>
    <row r="38" spans="1:18" s="50" customFormat="1" ht="9" customHeight="1">
      <c r="A38" s="52"/>
      <c r="B38" s="53"/>
      <c r="C38" s="79"/>
      <c r="D38" s="64"/>
      <c r="E38" s="44"/>
      <c r="F38" s="44"/>
      <c r="G38" s="55"/>
      <c r="H38" s="44"/>
      <c r="I38" s="65"/>
      <c r="J38" s="44"/>
      <c r="K38" s="44"/>
      <c r="L38" s="44"/>
      <c r="M38" s="68"/>
      <c r="N38" s="155"/>
      <c r="O38" s="156"/>
      <c r="P38" s="42" t="s">
        <v>84</v>
      </c>
      <c r="Q38" s="157"/>
      <c r="R38" s="49"/>
    </row>
    <row r="39" spans="1:18" s="50" customFormat="1" ht="9" customHeight="1">
      <c r="A39" s="52">
        <v>17</v>
      </c>
      <c r="B39" s="61"/>
      <c r="C39" s="151"/>
      <c r="D39" s="60">
        <v>6</v>
      </c>
      <c r="E39" s="162" t="s">
        <v>47</v>
      </c>
      <c r="F39" s="162"/>
      <c r="G39" s="162"/>
      <c r="H39" s="61"/>
      <c r="I39" s="43"/>
      <c r="J39" s="44"/>
      <c r="K39" s="44"/>
      <c r="L39" s="44"/>
      <c r="M39" s="68"/>
      <c r="N39" s="56"/>
      <c r="O39" s="158"/>
      <c r="P39" s="44" t="s">
        <v>256</v>
      </c>
      <c r="Q39" s="152"/>
      <c r="R39" s="49"/>
    </row>
    <row r="40" spans="1:18" s="50" customFormat="1" ht="9" customHeight="1">
      <c r="A40" s="52"/>
      <c r="B40" s="53"/>
      <c r="C40" s="79"/>
      <c r="D40" s="64"/>
      <c r="E40" s="44"/>
      <c r="F40" s="44"/>
      <c r="G40" s="55"/>
      <c r="H40" s="56"/>
      <c r="I40" s="57"/>
      <c r="J40" s="162" t="s">
        <v>81</v>
      </c>
      <c r="K40" s="58"/>
      <c r="L40" s="44"/>
      <c r="M40" s="68"/>
      <c r="N40" s="45"/>
      <c r="O40" s="46"/>
      <c r="P40" s="45"/>
      <c r="Q40" s="152"/>
      <c r="R40" s="49"/>
    </row>
    <row r="41" spans="1:18" s="50" customFormat="1" ht="9" customHeight="1">
      <c r="A41" s="52">
        <v>18</v>
      </c>
      <c r="B41" s="61"/>
      <c r="C41" s="151"/>
      <c r="D41" s="60"/>
      <c r="E41" s="61" t="s">
        <v>203</v>
      </c>
      <c r="F41" s="61"/>
      <c r="G41" s="61"/>
      <c r="H41" s="61"/>
      <c r="I41" s="62"/>
      <c r="J41" s="44"/>
      <c r="K41" s="63"/>
      <c r="L41" s="44"/>
      <c r="M41" s="68"/>
      <c r="N41" s="45"/>
      <c r="O41" s="46"/>
      <c r="P41" s="45"/>
      <c r="Q41" s="152"/>
      <c r="R41" s="49"/>
    </row>
    <row r="42" spans="1:18" s="50" customFormat="1" ht="9" customHeight="1">
      <c r="A42" s="52"/>
      <c r="B42" s="53"/>
      <c r="C42" s="79"/>
      <c r="D42" s="64"/>
      <c r="E42" s="44"/>
      <c r="F42" s="44"/>
      <c r="G42" s="55"/>
      <c r="H42" s="44"/>
      <c r="I42" s="65"/>
      <c r="J42" s="56"/>
      <c r="K42" s="66"/>
      <c r="L42" s="61" t="s">
        <v>82</v>
      </c>
      <c r="M42" s="67"/>
      <c r="N42" s="45"/>
      <c r="O42" s="46"/>
      <c r="P42" s="45"/>
      <c r="Q42" s="152"/>
      <c r="R42" s="49"/>
    </row>
    <row r="43" spans="1:18" s="50" customFormat="1" ht="9" customHeight="1">
      <c r="A43" s="52">
        <v>19</v>
      </c>
      <c r="B43" s="61"/>
      <c r="C43" s="151"/>
      <c r="D43" s="60">
        <v>12</v>
      </c>
      <c r="E43" s="61" t="s">
        <v>48</v>
      </c>
      <c r="F43" s="61"/>
      <c r="G43" s="61"/>
      <c r="H43" s="61"/>
      <c r="I43" s="43"/>
      <c r="J43" s="44"/>
      <c r="K43" s="69"/>
      <c r="L43" s="44" t="s">
        <v>216</v>
      </c>
      <c r="M43" s="70"/>
      <c r="N43" s="45"/>
      <c r="O43" s="46"/>
      <c r="P43" s="45"/>
      <c r="Q43" s="152"/>
      <c r="R43" s="49"/>
    </row>
    <row r="44" spans="1:18" s="50" customFormat="1" ht="9" customHeight="1">
      <c r="A44" s="52"/>
      <c r="B44" s="53"/>
      <c r="C44" s="79"/>
      <c r="D44" s="64"/>
      <c r="E44" s="44"/>
      <c r="F44" s="44"/>
      <c r="G44" s="55"/>
      <c r="H44" s="56"/>
      <c r="I44" s="57"/>
      <c r="J44" s="61" t="s">
        <v>82</v>
      </c>
      <c r="K44" s="71"/>
      <c r="L44" s="44"/>
      <c r="M44" s="70"/>
      <c r="N44" s="45"/>
      <c r="O44" s="46"/>
      <c r="P44" s="45"/>
      <c r="Q44" s="152"/>
      <c r="R44" s="49"/>
    </row>
    <row r="45" spans="1:18" s="50" customFormat="1" ht="9" customHeight="1">
      <c r="A45" s="52">
        <v>20</v>
      </c>
      <c r="B45" s="61"/>
      <c r="C45" s="151"/>
      <c r="D45" s="60"/>
      <c r="E45" s="61" t="s">
        <v>203</v>
      </c>
      <c r="F45" s="61"/>
      <c r="G45" s="61"/>
      <c r="H45" s="61"/>
      <c r="I45" s="72"/>
      <c r="J45" s="44"/>
      <c r="K45" s="44"/>
      <c r="L45" s="44"/>
      <c r="M45" s="70"/>
      <c r="N45" s="45"/>
      <c r="O45" s="46"/>
      <c r="P45" s="45"/>
      <c r="Q45" s="152"/>
      <c r="R45" s="49"/>
    </row>
    <row r="46" spans="1:18" s="50" customFormat="1" ht="9" customHeight="1">
      <c r="A46" s="52"/>
      <c r="B46" s="53"/>
      <c r="C46" s="79"/>
      <c r="D46" s="64"/>
      <c r="E46" s="44"/>
      <c r="F46" s="44"/>
      <c r="G46" s="55"/>
      <c r="H46" s="44"/>
      <c r="I46" s="65"/>
      <c r="J46" s="44"/>
      <c r="K46" s="44"/>
      <c r="L46" s="56"/>
      <c r="M46" s="66"/>
      <c r="N46" s="42" t="s">
        <v>84</v>
      </c>
      <c r="O46" s="153"/>
      <c r="P46" s="45"/>
      <c r="Q46" s="152"/>
      <c r="R46" s="49"/>
    </row>
    <row r="47" spans="1:18" s="50" customFormat="1" ht="9" customHeight="1">
      <c r="A47" s="52">
        <v>21</v>
      </c>
      <c r="B47" s="61"/>
      <c r="C47" s="151"/>
      <c r="D47" s="60">
        <v>19</v>
      </c>
      <c r="E47" s="61" t="s">
        <v>203</v>
      </c>
      <c r="F47" s="61"/>
      <c r="G47" s="61"/>
      <c r="H47" s="61"/>
      <c r="I47" s="75"/>
      <c r="J47" s="44"/>
      <c r="K47" s="44"/>
      <c r="L47" s="44"/>
      <c r="M47" s="70"/>
      <c r="N47" s="44" t="s">
        <v>217</v>
      </c>
      <c r="O47" s="152"/>
      <c r="P47" s="45"/>
      <c r="Q47" s="152"/>
      <c r="R47" s="49"/>
    </row>
    <row r="48" spans="1:18" s="50" customFormat="1" ht="9" customHeight="1">
      <c r="A48" s="52"/>
      <c r="B48" s="53"/>
      <c r="C48" s="79"/>
      <c r="D48" s="64"/>
      <c r="E48" s="44"/>
      <c r="F48" s="44"/>
      <c r="G48" s="55"/>
      <c r="H48" s="56"/>
      <c r="I48" s="57"/>
      <c r="J48" s="61" t="s">
        <v>83</v>
      </c>
      <c r="K48" s="58"/>
      <c r="L48" s="44"/>
      <c r="M48" s="70"/>
      <c r="N48" s="45"/>
      <c r="O48" s="152"/>
      <c r="P48" s="45"/>
      <c r="Q48" s="152"/>
      <c r="R48" s="49"/>
    </row>
    <row r="49" spans="1:18" s="50" customFormat="1" ht="9" customHeight="1">
      <c r="A49" s="52">
        <v>22</v>
      </c>
      <c r="B49" s="61"/>
      <c r="C49" s="151"/>
      <c r="D49" s="60">
        <v>21</v>
      </c>
      <c r="E49" s="61" t="s">
        <v>49</v>
      </c>
      <c r="F49" s="61"/>
      <c r="G49" s="61"/>
      <c r="H49" s="61"/>
      <c r="I49" s="62"/>
      <c r="J49" s="44"/>
      <c r="K49" s="63"/>
      <c r="L49" s="44"/>
      <c r="M49" s="70"/>
      <c r="N49" s="45"/>
      <c r="O49" s="152"/>
      <c r="P49" s="45"/>
      <c r="Q49" s="152"/>
      <c r="R49" s="49"/>
    </row>
    <row r="50" spans="1:18" s="50" customFormat="1" ht="9" customHeight="1">
      <c r="A50" s="52"/>
      <c r="B50" s="53"/>
      <c r="C50" s="79"/>
      <c r="D50" s="64"/>
      <c r="E50" s="44"/>
      <c r="F50" s="44"/>
      <c r="G50" s="55"/>
      <c r="H50" s="44"/>
      <c r="I50" s="65"/>
      <c r="J50" s="56"/>
      <c r="K50" s="66"/>
      <c r="L50" s="42" t="s">
        <v>84</v>
      </c>
      <c r="M50" s="77"/>
      <c r="N50" s="45"/>
      <c r="O50" s="152"/>
      <c r="P50" s="45"/>
      <c r="Q50" s="152"/>
      <c r="R50" s="49"/>
    </row>
    <row r="51" spans="1:18" s="50" customFormat="1" ht="9" customHeight="1">
      <c r="A51" s="52">
        <v>23</v>
      </c>
      <c r="B51" s="61"/>
      <c r="C51" s="151"/>
      <c r="D51" s="60"/>
      <c r="E51" s="61" t="s">
        <v>203</v>
      </c>
      <c r="F51" s="61"/>
      <c r="G51" s="61"/>
      <c r="H51" s="61"/>
      <c r="I51" s="43"/>
      <c r="J51" s="44"/>
      <c r="K51" s="69"/>
      <c r="L51" s="44" t="s">
        <v>217</v>
      </c>
      <c r="M51" s="68"/>
      <c r="N51" s="45"/>
      <c r="O51" s="152"/>
      <c r="P51" s="45"/>
      <c r="Q51" s="152"/>
      <c r="R51" s="49"/>
    </row>
    <row r="52" spans="1:18" s="50" customFormat="1" ht="9" customHeight="1">
      <c r="A52" s="52"/>
      <c r="B52" s="53"/>
      <c r="C52" s="79"/>
      <c r="D52" s="64"/>
      <c r="E52" s="44"/>
      <c r="F52" s="44"/>
      <c r="G52" s="55"/>
      <c r="H52" s="56"/>
      <c r="I52" s="57"/>
      <c r="J52" s="42" t="s">
        <v>84</v>
      </c>
      <c r="K52" s="71"/>
      <c r="L52" s="44"/>
      <c r="M52" s="68"/>
      <c r="N52" s="45"/>
      <c r="O52" s="152"/>
      <c r="P52" s="45"/>
      <c r="Q52" s="152"/>
      <c r="R52" s="49"/>
    </row>
    <row r="53" spans="1:18" s="50" customFormat="1" ht="9" customHeight="1">
      <c r="A53" s="52">
        <v>24</v>
      </c>
      <c r="B53" s="61"/>
      <c r="C53" s="151"/>
      <c r="D53" s="60">
        <v>3</v>
      </c>
      <c r="E53" s="42" t="s">
        <v>50</v>
      </c>
      <c r="F53" s="42"/>
      <c r="G53" s="42"/>
      <c r="H53" s="42"/>
      <c r="I53" s="72"/>
      <c r="J53" s="44"/>
      <c r="K53" s="44"/>
      <c r="L53" s="44"/>
      <c r="M53" s="68"/>
      <c r="N53" s="45"/>
      <c r="O53" s="152"/>
      <c r="P53" s="45"/>
      <c r="Q53" s="152"/>
      <c r="R53" s="49"/>
    </row>
    <row r="54" spans="1:18" s="50" customFormat="1" ht="9" customHeight="1">
      <c r="A54" s="52"/>
      <c r="B54" s="53"/>
      <c r="C54" s="79"/>
      <c r="D54" s="64"/>
      <c r="E54" s="44"/>
      <c r="F54" s="44"/>
      <c r="G54" s="55"/>
      <c r="H54" s="44"/>
      <c r="I54" s="65"/>
      <c r="J54" s="44"/>
      <c r="K54" s="44"/>
      <c r="L54" s="44"/>
      <c r="M54" s="68"/>
      <c r="N54" s="56"/>
      <c r="O54" s="66"/>
      <c r="P54" s="42" t="s">
        <v>84</v>
      </c>
      <c r="Q54" s="154"/>
      <c r="R54" s="49"/>
    </row>
    <row r="55" spans="1:18" s="50" customFormat="1" ht="9" customHeight="1">
      <c r="A55" s="52">
        <v>25</v>
      </c>
      <c r="B55" s="61"/>
      <c r="C55" s="151"/>
      <c r="D55" s="60">
        <v>7</v>
      </c>
      <c r="E55" s="42" t="s">
        <v>51</v>
      </c>
      <c r="F55" s="42"/>
      <c r="G55" s="42"/>
      <c r="H55" s="61"/>
      <c r="I55" s="43"/>
      <c r="J55" s="44"/>
      <c r="K55" s="44"/>
      <c r="L55" s="44"/>
      <c r="M55" s="68"/>
      <c r="N55" s="45"/>
      <c r="O55" s="152"/>
      <c r="P55" s="44" t="s">
        <v>220</v>
      </c>
      <c r="Q55" s="46"/>
      <c r="R55" s="49"/>
    </row>
    <row r="56" spans="1:18" s="50" customFormat="1" ht="9" customHeight="1">
      <c r="A56" s="52"/>
      <c r="B56" s="53"/>
      <c r="C56" s="79"/>
      <c r="D56" s="64"/>
      <c r="E56" s="44"/>
      <c r="F56" s="44"/>
      <c r="G56" s="55"/>
      <c r="H56" s="56"/>
      <c r="I56" s="57"/>
      <c r="J56" s="42" t="s">
        <v>79</v>
      </c>
      <c r="K56" s="58"/>
      <c r="L56" s="44"/>
      <c r="M56" s="68"/>
      <c r="N56" s="45"/>
      <c r="O56" s="152"/>
      <c r="P56" s="45"/>
      <c r="Q56" s="46"/>
      <c r="R56" s="49"/>
    </row>
    <row r="57" spans="1:18" s="50" customFormat="1" ht="9" customHeight="1">
      <c r="A57" s="52">
        <v>26</v>
      </c>
      <c r="B57" s="61"/>
      <c r="C57" s="151"/>
      <c r="D57" s="60"/>
      <c r="E57" s="61" t="s">
        <v>203</v>
      </c>
      <c r="F57" s="61"/>
      <c r="G57" s="61"/>
      <c r="H57" s="61"/>
      <c r="I57" s="62"/>
      <c r="J57" s="44"/>
      <c r="K57" s="63"/>
      <c r="L57" s="44"/>
      <c r="M57" s="68"/>
      <c r="N57" s="45"/>
      <c r="O57" s="152"/>
      <c r="P57" s="45"/>
      <c r="Q57" s="46"/>
      <c r="R57" s="49"/>
    </row>
    <row r="58" spans="1:18" s="50" customFormat="1" ht="9" customHeight="1">
      <c r="A58" s="52"/>
      <c r="B58" s="53"/>
      <c r="C58" s="79"/>
      <c r="D58" s="64"/>
      <c r="E58" s="44"/>
      <c r="F58" s="44"/>
      <c r="G58" s="55"/>
      <c r="H58" s="44"/>
      <c r="I58" s="65"/>
      <c r="J58" s="56"/>
      <c r="K58" s="66"/>
      <c r="L58" s="61" t="s">
        <v>85</v>
      </c>
      <c r="M58" s="67"/>
      <c r="N58" s="45"/>
      <c r="O58" s="152"/>
      <c r="P58" s="45"/>
      <c r="Q58" s="46"/>
      <c r="R58" s="49"/>
    </row>
    <row r="59" spans="1:18" s="50" customFormat="1" ht="9" customHeight="1">
      <c r="A59" s="52">
        <v>27</v>
      </c>
      <c r="B59" s="61"/>
      <c r="C59" s="151"/>
      <c r="D59" s="60">
        <v>10</v>
      </c>
      <c r="E59" s="61" t="s">
        <v>52</v>
      </c>
      <c r="F59" s="61"/>
      <c r="G59" s="61"/>
      <c r="H59" s="61"/>
      <c r="I59" s="43"/>
      <c r="J59" s="44"/>
      <c r="K59" s="69"/>
      <c r="L59" s="44" t="s">
        <v>218</v>
      </c>
      <c r="M59" s="70"/>
      <c r="N59" s="45"/>
      <c r="O59" s="152"/>
      <c r="P59" s="45"/>
      <c r="Q59" s="46"/>
      <c r="R59" s="85"/>
    </row>
    <row r="60" spans="1:18" s="50" customFormat="1" ht="9" customHeight="1">
      <c r="A60" s="52"/>
      <c r="B60" s="53"/>
      <c r="C60" s="79"/>
      <c r="D60" s="64"/>
      <c r="E60" s="44"/>
      <c r="F60" s="44"/>
      <c r="G60" s="55"/>
      <c r="H60" s="56"/>
      <c r="I60" s="57"/>
      <c r="J60" s="61" t="s">
        <v>85</v>
      </c>
      <c r="K60" s="71"/>
      <c r="L60" s="44"/>
      <c r="M60" s="70"/>
      <c r="N60" s="45"/>
      <c r="O60" s="152"/>
      <c r="P60" s="45"/>
      <c r="Q60" s="46"/>
      <c r="R60" s="49"/>
    </row>
    <row r="61" spans="1:18" s="50" customFormat="1" ht="9" customHeight="1">
      <c r="A61" s="52">
        <v>28</v>
      </c>
      <c r="B61" s="61"/>
      <c r="C61" s="151"/>
      <c r="D61" s="60"/>
      <c r="E61" s="61" t="s">
        <v>203</v>
      </c>
      <c r="F61" s="61"/>
      <c r="G61" s="61"/>
      <c r="H61" s="61"/>
      <c r="I61" s="72"/>
      <c r="J61" s="44"/>
      <c r="K61" s="44"/>
      <c r="L61" s="44"/>
      <c r="M61" s="70"/>
      <c r="N61" s="45"/>
      <c r="O61" s="152"/>
      <c r="P61" s="45"/>
      <c r="Q61" s="46"/>
      <c r="R61" s="49"/>
    </row>
    <row r="62" spans="1:18" s="50" customFormat="1" ht="9" customHeight="1">
      <c r="A62" s="52"/>
      <c r="B62" s="53"/>
      <c r="C62" s="79"/>
      <c r="D62" s="64"/>
      <c r="E62" s="44"/>
      <c r="F62" s="44"/>
      <c r="G62" s="55"/>
      <c r="H62" s="44"/>
      <c r="I62" s="65"/>
      <c r="J62" s="44"/>
      <c r="K62" s="44"/>
      <c r="L62" s="56"/>
      <c r="M62" s="66"/>
      <c r="N62" s="61" t="s">
        <v>85</v>
      </c>
      <c r="O62" s="154"/>
      <c r="P62" s="45"/>
      <c r="Q62" s="46"/>
      <c r="R62" s="49"/>
    </row>
    <row r="63" spans="1:18" s="50" customFormat="1" ht="9" customHeight="1">
      <c r="A63" s="52">
        <v>29</v>
      </c>
      <c r="B63" s="61"/>
      <c r="C63" s="151"/>
      <c r="D63" s="60">
        <v>20</v>
      </c>
      <c r="E63" s="61" t="s">
        <v>203</v>
      </c>
      <c r="F63" s="61"/>
      <c r="G63" s="61"/>
      <c r="H63" s="61"/>
      <c r="I63" s="75"/>
      <c r="J63" s="44"/>
      <c r="K63" s="44"/>
      <c r="L63" s="44"/>
      <c r="M63" s="70"/>
      <c r="N63" s="44" t="s">
        <v>221</v>
      </c>
      <c r="O63" s="68"/>
      <c r="P63" s="47"/>
      <c r="Q63" s="48"/>
      <c r="R63" s="49"/>
    </row>
    <row r="64" spans="1:18" s="50" customFormat="1" ht="9" customHeight="1">
      <c r="A64" s="52"/>
      <c r="B64" s="53"/>
      <c r="C64" s="79"/>
      <c r="D64" s="64"/>
      <c r="E64" s="44"/>
      <c r="F64" s="44"/>
      <c r="G64" s="55"/>
      <c r="H64" s="56"/>
      <c r="I64" s="57"/>
      <c r="J64" s="61" t="s">
        <v>86</v>
      </c>
      <c r="K64" s="58"/>
      <c r="L64" s="44"/>
      <c r="M64" s="70"/>
      <c r="N64" s="68"/>
      <c r="O64" s="68"/>
      <c r="P64" s="47"/>
      <c r="Q64" s="48"/>
      <c r="R64" s="49"/>
    </row>
    <row r="65" spans="1:18" s="50" customFormat="1" ht="9" customHeight="1">
      <c r="A65" s="52">
        <v>30</v>
      </c>
      <c r="B65" s="61"/>
      <c r="C65" s="151"/>
      <c r="D65" s="60">
        <v>11</v>
      </c>
      <c r="E65" s="61" t="s">
        <v>53</v>
      </c>
      <c r="F65" s="61"/>
      <c r="G65" s="61"/>
      <c r="H65" s="61"/>
      <c r="I65" s="62"/>
      <c r="J65" s="44"/>
      <c r="K65" s="63"/>
      <c r="L65" s="44"/>
      <c r="M65" s="70"/>
      <c r="N65" s="68"/>
      <c r="O65" s="68"/>
      <c r="P65" s="47"/>
      <c r="Q65" s="48"/>
      <c r="R65" s="49"/>
    </row>
    <row r="66" spans="1:18" s="50" customFormat="1" ht="9" customHeight="1">
      <c r="A66" s="52"/>
      <c r="B66" s="53"/>
      <c r="C66" s="79"/>
      <c r="D66" s="64"/>
      <c r="E66" s="44"/>
      <c r="F66" s="44"/>
      <c r="G66" s="55"/>
      <c r="H66" s="44"/>
      <c r="I66" s="65"/>
      <c r="J66" s="56"/>
      <c r="K66" s="66"/>
      <c r="L66" s="61" t="s">
        <v>86</v>
      </c>
      <c r="M66" s="77"/>
      <c r="N66" s="68"/>
      <c r="O66" s="68"/>
      <c r="P66" s="47"/>
      <c r="Q66" s="48"/>
      <c r="R66" s="49"/>
    </row>
    <row r="67" spans="1:18" s="50" customFormat="1" ht="9" customHeight="1">
      <c r="A67" s="52">
        <v>31</v>
      </c>
      <c r="B67" s="61"/>
      <c r="C67" s="151"/>
      <c r="D67" s="60"/>
      <c r="E67" s="61" t="s">
        <v>203</v>
      </c>
      <c r="F67" s="61"/>
      <c r="G67" s="61"/>
      <c r="H67" s="61"/>
      <c r="I67" s="43"/>
      <c r="J67" s="44"/>
      <c r="K67" s="69"/>
      <c r="L67" s="44" t="s">
        <v>215</v>
      </c>
      <c r="M67" s="68"/>
      <c r="N67" s="68"/>
      <c r="O67" s="68"/>
      <c r="P67" s="47"/>
      <c r="Q67" s="48"/>
      <c r="R67" s="49"/>
    </row>
    <row r="68" spans="1:18" s="50" customFormat="1" ht="9" customHeight="1">
      <c r="A68" s="52"/>
      <c r="B68" s="53"/>
      <c r="C68" s="79"/>
      <c r="D68" s="64"/>
      <c r="E68" s="44"/>
      <c r="F68" s="44"/>
      <c r="G68" s="55"/>
      <c r="H68" s="56"/>
      <c r="I68" s="57"/>
      <c r="J68" s="42" t="s">
        <v>186</v>
      </c>
      <c r="K68" s="71"/>
      <c r="L68" s="44"/>
      <c r="M68" s="68"/>
      <c r="N68" s="68"/>
      <c r="O68" s="68"/>
      <c r="P68" s="47"/>
      <c r="Q68" s="48"/>
      <c r="R68" s="49"/>
    </row>
    <row r="69" spans="1:18" s="50" customFormat="1" ht="9" customHeight="1">
      <c r="A69" s="52">
        <v>32</v>
      </c>
      <c r="B69" s="61"/>
      <c r="C69" s="151"/>
      <c r="D69" s="60">
        <v>2</v>
      </c>
      <c r="E69" s="42" t="s">
        <v>54</v>
      </c>
      <c r="F69" s="42"/>
      <c r="G69" s="42"/>
      <c r="H69" s="42"/>
      <c r="I69" s="72"/>
      <c r="J69" s="44"/>
      <c r="K69" s="44"/>
      <c r="L69" s="44"/>
      <c r="M69" s="44"/>
      <c r="N69" s="45"/>
      <c r="O69" s="46"/>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37</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54</v>
      </c>
      <c r="F73" s="111"/>
      <c r="G73" s="110"/>
      <c r="H73" s="112"/>
      <c r="I73" s="113"/>
      <c r="J73" s="107"/>
      <c r="K73" s="114"/>
      <c r="L73" s="107"/>
      <c r="M73" s="115"/>
      <c r="N73" s="120" t="s">
        <v>273</v>
      </c>
      <c r="O73" s="121"/>
      <c r="P73" s="122"/>
      <c r="Q73" s="123"/>
    </row>
    <row r="74" spans="1:17" s="105" customFormat="1" ht="9" customHeight="1">
      <c r="A74" s="124"/>
      <c r="B74" s="125"/>
      <c r="C74" s="126"/>
      <c r="D74" s="109">
        <v>3</v>
      </c>
      <c r="E74" s="110" t="s">
        <v>268</v>
      </c>
      <c r="F74" s="111"/>
      <c r="G74" s="110"/>
      <c r="H74" s="112"/>
      <c r="I74" s="113"/>
      <c r="J74" s="107"/>
      <c r="K74" s="114"/>
      <c r="L74" s="107"/>
      <c r="M74" s="115"/>
      <c r="N74" s="116" t="s">
        <v>35</v>
      </c>
      <c r="O74" s="117"/>
      <c r="P74" s="117"/>
      <c r="Q74" s="118"/>
    </row>
    <row r="75" spans="1:17" s="105" customFormat="1" ht="9" customHeight="1">
      <c r="A75" s="127"/>
      <c r="B75" s="27"/>
      <c r="C75" s="128"/>
      <c r="D75" s="109">
        <v>4</v>
      </c>
      <c r="E75" s="110" t="s">
        <v>43</v>
      </c>
      <c r="F75" s="111"/>
      <c r="G75" s="110"/>
      <c r="H75" s="112"/>
      <c r="I75" s="113"/>
      <c r="J75" s="107"/>
      <c r="K75" s="114"/>
      <c r="L75" s="107"/>
      <c r="M75" s="115"/>
      <c r="N75" s="107" t="s">
        <v>114</v>
      </c>
      <c r="O75" s="114"/>
      <c r="P75" s="107"/>
      <c r="Q75" s="115"/>
    </row>
    <row r="76" spans="1:17" s="105" customFormat="1" ht="9" customHeight="1">
      <c r="A76" s="129"/>
      <c r="B76" s="130"/>
      <c r="C76" s="131"/>
      <c r="D76" s="109" t="s">
        <v>204</v>
      </c>
      <c r="E76" s="110" t="s">
        <v>46</v>
      </c>
      <c r="F76" s="111"/>
      <c r="G76" s="110"/>
      <c r="H76" s="112"/>
      <c r="I76" s="113"/>
      <c r="J76" s="107"/>
      <c r="K76" s="114"/>
      <c r="L76" s="107"/>
      <c r="M76" s="115"/>
      <c r="N76" s="122"/>
      <c r="O76" s="121"/>
      <c r="P76" s="122"/>
      <c r="Q76" s="123"/>
    </row>
    <row r="77" spans="1:17" s="105" customFormat="1" ht="9" customHeight="1">
      <c r="A77" s="132"/>
      <c r="B77" s="133"/>
      <c r="C77" s="128"/>
      <c r="D77" s="109" t="s">
        <v>205</v>
      </c>
      <c r="E77" s="110" t="s">
        <v>42</v>
      </c>
      <c r="F77" s="111"/>
      <c r="G77" s="110"/>
      <c r="H77" s="112"/>
      <c r="I77" s="113"/>
      <c r="J77" s="107"/>
      <c r="K77" s="114"/>
      <c r="L77" s="107"/>
      <c r="M77" s="115"/>
      <c r="N77" s="116" t="s">
        <v>36</v>
      </c>
      <c r="O77" s="117"/>
      <c r="P77" s="117"/>
      <c r="Q77" s="118"/>
    </row>
    <row r="78" spans="1:17" s="105" customFormat="1" ht="9" customHeight="1">
      <c r="A78" s="132"/>
      <c r="B78" s="133"/>
      <c r="C78" s="134"/>
      <c r="D78" s="109" t="s">
        <v>206</v>
      </c>
      <c r="E78" s="110" t="s">
        <v>47</v>
      </c>
      <c r="F78" s="111"/>
      <c r="G78" s="110"/>
      <c r="H78" s="112"/>
      <c r="I78" s="113"/>
      <c r="J78" s="107"/>
      <c r="K78" s="114"/>
      <c r="L78" s="107"/>
      <c r="M78" s="115"/>
      <c r="N78" s="107"/>
      <c r="O78" s="114"/>
      <c r="P78" s="107"/>
      <c r="Q78" s="115"/>
    </row>
    <row r="79" spans="1:17" s="105" customFormat="1" ht="9" customHeight="1">
      <c r="A79" s="135"/>
      <c r="B79" s="136"/>
      <c r="C79" s="137"/>
      <c r="D79" s="138" t="s">
        <v>207</v>
      </c>
      <c r="E79" s="139" t="s">
        <v>51</v>
      </c>
      <c r="F79" s="140"/>
      <c r="G79" s="139"/>
      <c r="H79" s="141"/>
      <c r="I79" s="142"/>
      <c r="J79" s="122"/>
      <c r="K79" s="121"/>
      <c r="L79" s="122"/>
      <c r="M79" s="123"/>
      <c r="N79" s="122" t="s">
        <v>23</v>
      </c>
      <c r="O79" s="121"/>
      <c r="P79" s="122"/>
      <c r="Q79" s="143">
        <f>MIN(8,'[2]M35+'!R5)</f>
        <v>0</v>
      </c>
    </row>
  </sheetData>
  <sheetProtection/>
  <mergeCells count="1">
    <mergeCell ref="A4:C4"/>
  </mergeCells>
  <conditionalFormatting sqref="G41 G7 G9 G11 G13 G37 G19 G23 G43 G45 G47 G49 G51 G53 G21 G25 G27 G29 G31 G33 G35 G69 G55 G57 G59 G61 G63 G65 G67 G15:G17 G39">
    <cfRule type="expression" priority="4" dxfId="2" stopIfTrue="1">
      <formula>AND($D7&lt;9,$C7&gt;0)</formula>
    </cfRule>
  </conditionalFormatting>
  <conditionalFormatting sqref="H8 H40 H16 L14 H20 L30 H24 H48 L46 H52 H32 H44 H36 H12 L62 H28 J18 J26 J34 J42 J50 J58 J66 J10 H56 H64 H68 H60 N22 N39 N54">
    <cfRule type="expression" priority="5" dxfId="52" stopIfTrue="1">
      <formula>AND($N$1="CU",H8="Umpire")</formula>
    </cfRule>
    <cfRule type="expression" priority="6" dxfId="51" stopIfTrue="1">
      <formula>AND($N$1="CU",H8&lt;&gt;"Umpire",I8&lt;&gt;"")</formula>
    </cfRule>
    <cfRule type="expression" priority="7" dxfId="50" stopIfTrue="1">
      <formula>AND($N$1="CU",H8&lt;&gt;"Umpire")</formula>
    </cfRule>
  </conditionalFormatting>
  <conditionalFormatting sqref="B69 B9 B11 B13 B15 B17 B19 B21 B23 B25 B27 B29 B31 B33 B35 B37 B39 B41 B43 B45 B47 B49 B51 B53 B55 B57 B59 B61 B63 B65 B67">
    <cfRule type="cellIs" priority="10" dxfId="43" operator="equal" stopIfTrue="1">
      <formula>"QA"</formula>
    </cfRule>
    <cfRule type="cellIs" priority="11" dxfId="43" operator="equal" stopIfTrue="1">
      <formula>"DA"</formula>
    </cfRule>
  </conditionalFormatting>
  <conditionalFormatting sqref="I8 I12 I16 I20 I24 I28 I32 I36 I40 I44 I48 I52 I56 I60 I64 I68 K66 K58 K50 K42 K34 K26 K18 K10 M14 M30 M46 M62 O22 O54 O39 Q79">
    <cfRule type="expression" priority="12" dxfId="32" stopIfTrue="1">
      <formula>$N$1="CU"</formula>
    </cfRule>
  </conditionalFormatting>
  <conditionalFormatting sqref="B7:C7">
    <cfRule type="expression" priority="15" dxfId="59" stopIfTrue="1">
      <formula>$D7&gt;0</formula>
    </cfRule>
  </conditionalFormatting>
  <conditionalFormatting sqref="Q79">
    <cfRule type="expression" priority="3" dxfId="32" stopIfTrue="1">
      <formula>$N$1="CU"</formula>
    </cfRule>
  </conditionalFormatting>
  <conditionalFormatting sqref="Q79">
    <cfRule type="expression" priority="2" dxfId="32" stopIfTrue="1">
      <formula>$N$1="CU"</formula>
    </cfRule>
  </conditionalFormatting>
  <conditionalFormatting sqref="Q79">
    <cfRule type="expression" priority="1" dxfId="32" stopIfTrue="1">
      <formula>$N$1="CU"</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S63" sqref="S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 t="str">
        <f>'[2]Week SetUp'!$A$6</f>
        <v>DP - VETERANI</v>
      </c>
      <c r="B1" s="1"/>
      <c r="C1" s="2"/>
      <c r="D1" s="2"/>
      <c r="E1" s="2"/>
      <c r="F1" s="2"/>
      <c r="G1" s="2"/>
      <c r="H1" s="146"/>
      <c r="I1" s="3"/>
      <c r="J1" s="147" t="s">
        <v>25</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16</v>
      </c>
      <c r="K3" s="13"/>
      <c r="L3" s="12"/>
      <c r="M3" s="13"/>
      <c r="N3" s="12"/>
      <c r="O3" s="14" t="s">
        <v>4</v>
      </c>
      <c r="P3" s="15"/>
      <c r="Q3" s="16"/>
    </row>
    <row r="4" spans="1:17" s="26" customFormat="1" ht="11.25" customHeight="1" thickBot="1">
      <c r="A4" s="164" t="s">
        <v>33</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24" customHeight="1" thickBot="1">
      <c r="A6" s="32"/>
      <c r="B6" s="33"/>
      <c r="C6" s="34"/>
      <c r="D6" s="33"/>
      <c r="E6" s="35"/>
      <c r="F6" s="35"/>
      <c r="G6" s="36"/>
      <c r="H6" s="35"/>
      <c r="I6" s="37"/>
      <c r="J6" s="33"/>
      <c r="K6" s="37"/>
      <c r="L6" s="33"/>
      <c r="M6" s="37"/>
      <c r="N6" s="33"/>
      <c r="O6" s="37"/>
      <c r="P6" s="33"/>
      <c r="Q6" s="38"/>
    </row>
    <row r="7" spans="1:20" s="50" customFormat="1" ht="10.5" customHeight="1">
      <c r="A7" s="39">
        <v>1</v>
      </c>
      <c r="B7" s="40"/>
      <c r="C7" s="40"/>
      <c r="D7" s="41">
        <v>1</v>
      </c>
      <c r="E7" s="42" t="s">
        <v>174</v>
      </c>
      <c r="F7" s="42"/>
      <c r="G7" s="42"/>
      <c r="H7" s="42"/>
      <c r="I7" s="43"/>
      <c r="J7" s="44"/>
      <c r="K7" s="44"/>
      <c r="L7" s="44"/>
      <c r="M7" s="44"/>
      <c r="N7" s="45"/>
      <c r="O7" s="46"/>
      <c r="P7" s="47"/>
      <c r="Q7" s="48"/>
      <c r="R7" s="49"/>
      <c r="T7" s="51" t="e">
        <f>#REF!</f>
        <v>#REF!</v>
      </c>
    </row>
    <row r="8" spans="1:20" s="50" customFormat="1" ht="9" customHeight="1">
      <c r="A8" s="52"/>
      <c r="B8" s="53"/>
      <c r="C8" s="53"/>
      <c r="D8" s="54"/>
      <c r="E8" s="44"/>
      <c r="F8" s="44"/>
      <c r="G8" s="55"/>
      <c r="H8" s="56"/>
      <c r="I8" s="57"/>
      <c r="J8" s="58" t="s">
        <v>180</v>
      </c>
      <c r="K8" s="58"/>
      <c r="L8" s="44"/>
      <c r="M8" s="44"/>
      <c r="N8" s="45"/>
      <c r="O8" s="46"/>
      <c r="P8" s="47"/>
      <c r="Q8" s="48"/>
      <c r="R8" s="49"/>
      <c r="T8" s="59" t="e">
        <f>#REF!</f>
        <v>#REF!</v>
      </c>
    </row>
    <row r="9" spans="1:20" s="50" customFormat="1" ht="9" customHeight="1">
      <c r="A9" s="52">
        <v>2</v>
      </c>
      <c r="B9" s="40"/>
      <c r="C9" s="40"/>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58" t="s">
        <v>180</v>
      </c>
      <c r="M10" s="67"/>
      <c r="N10" s="68"/>
      <c r="O10" s="68"/>
      <c r="P10" s="47"/>
      <c r="Q10" s="48"/>
      <c r="R10" s="49"/>
      <c r="T10" s="59" t="e">
        <f>#REF!</f>
        <v>#REF!</v>
      </c>
    </row>
    <row r="11" spans="1:20" s="50" customFormat="1" ht="9" customHeight="1">
      <c r="A11" s="52">
        <v>3</v>
      </c>
      <c r="B11" s="40"/>
      <c r="C11" s="40"/>
      <c r="D11" s="60">
        <v>8</v>
      </c>
      <c r="E11" s="61" t="s">
        <v>203</v>
      </c>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203</v>
      </c>
      <c r="K12" s="71"/>
      <c r="L12" s="44"/>
      <c r="M12" s="70"/>
      <c r="N12" s="68"/>
      <c r="O12" s="68"/>
      <c r="P12" s="47"/>
      <c r="Q12" s="48"/>
      <c r="R12" s="49"/>
      <c r="T12" s="59" t="e">
        <f>#REF!</f>
        <v>#REF!</v>
      </c>
    </row>
    <row r="13" spans="1:20" s="50" customFormat="1" ht="9" customHeight="1">
      <c r="A13" s="52">
        <v>4</v>
      </c>
      <c r="B13" s="40"/>
      <c r="C13" s="40"/>
      <c r="D13" s="60">
        <v>13</v>
      </c>
      <c r="E13" s="61" t="s">
        <v>203</v>
      </c>
      <c r="F13" s="61"/>
      <c r="G13" s="61"/>
      <c r="H13" s="61"/>
      <c r="I13" s="72"/>
      <c r="J13" s="44"/>
      <c r="K13" s="44"/>
      <c r="L13" s="44"/>
      <c r="M13" s="70"/>
      <c r="N13" s="68"/>
      <c r="O13" s="68"/>
      <c r="P13" s="47"/>
      <c r="Q13" s="48"/>
      <c r="R13" s="49"/>
      <c r="T13" s="59" t="e">
        <f>#REF!</f>
        <v>#REF!</v>
      </c>
    </row>
    <row r="14" spans="1:20" s="50" customFormat="1" ht="9" customHeight="1">
      <c r="A14" s="52"/>
      <c r="B14" s="53"/>
      <c r="C14" s="53"/>
      <c r="D14" s="73"/>
      <c r="E14" s="44"/>
      <c r="F14" s="44"/>
      <c r="G14" s="55"/>
      <c r="H14" s="74"/>
      <c r="I14" s="65"/>
      <c r="J14" s="44"/>
      <c r="K14" s="44"/>
      <c r="L14" s="56"/>
      <c r="M14" s="66"/>
      <c r="N14" s="42" t="s">
        <v>181</v>
      </c>
      <c r="O14" s="67"/>
      <c r="P14" s="47"/>
      <c r="Q14" s="48"/>
      <c r="R14" s="49"/>
      <c r="T14" s="59" t="e">
        <f>#REF!</f>
        <v>#REF!</v>
      </c>
    </row>
    <row r="15" spans="1:20" s="50" customFormat="1" ht="9" customHeight="1">
      <c r="A15" s="39">
        <v>5</v>
      </c>
      <c r="B15" s="40">
        <f>IF($D15="","",VLOOKUP($D15,'[2]M40+'!$A$7:$P$22,15))</f>
      </c>
      <c r="C15" s="40">
        <f>IF($D15="","",VLOOKUP($D15,'[2]M40+'!$A$7:$P$22,16))</f>
      </c>
      <c r="D15" s="41"/>
      <c r="E15" s="42" t="s">
        <v>175</v>
      </c>
      <c r="F15" s="42"/>
      <c r="G15" s="61"/>
      <c r="H15" s="42"/>
      <c r="I15" s="75"/>
      <c r="J15" s="44"/>
      <c r="K15" s="44"/>
      <c r="L15" s="44"/>
      <c r="M15" s="70"/>
      <c r="N15" s="44" t="s">
        <v>261</v>
      </c>
      <c r="O15" s="70"/>
      <c r="P15" s="47"/>
      <c r="Q15" s="48"/>
      <c r="R15" s="49"/>
      <c r="T15" s="59" t="e">
        <f>#REF!</f>
        <v>#REF!</v>
      </c>
    </row>
    <row r="16" spans="1:20" s="50" customFormat="1" ht="9" customHeight="1" thickBot="1">
      <c r="A16" s="52"/>
      <c r="B16" s="53"/>
      <c r="C16" s="53"/>
      <c r="D16" s="73"/>
      <c r="E16" s="44"/>
      <c r="F16" s="44"/>
      <c r="G16" s="55"/>
      <c r="H16" s="56"/>
      <c r="I16" s="57"/>
      <c r="J16" s="42" t="s">
        <v>181</v>
      </c>
      <c r="K16" s="58"/>
      <c r="L16" s="44"/>
      <c r="M16" s="70"/>
      <c r="N16" s="68"/>
      <c r="O16" s="70"/>
      <c r="P16" s="47"/>
      <c r="Q16" s="48"/>
      <c r="R16" s="49"/>
      <c r="T16" s="76" t="e">
        <f>#REF!</f>
        <v>#REF!</v>
      </c>
    </row>
    <row r="17" spans="1:18" s="50" customFormat="1" ht="9" customHeight="1">
      <c r="A17" s="52">
        <v>6</v>
      </c>
      <c r="B17" s="40">
        <f>IF($D17="","",VLOOKUP($D17,'[2]M40+'!$A$7:$P$22,15))</f>
      </c>
      <c r="C17" s="40">
        <f>IF($D17="","",VLOOKUP($D17,'[2]M40+'!$A$7:$P$22,16))</f>
      </c>
      <c r="D17" s="60"/>
      <c r="E17" s="61" t="s">
        <v>203</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42" t="s">
        <v>181</v>
      </c>
      <c r="M18" s="77"/>
      <c r="N18" s="68"/>
      <c r="O18" s="70"/>
      <c r="P18" s="47"/>
      <c r="Q18" s="48"/>
      <c r="R18" s="49"/>
    </row>
    <row r="19" spans="1:18" s="50" customFormat="1" ht="9" customHeight="1">
      <c r="A19" s="52">
        <v>7</v>
      </c>
      <c r="B19" s="40"/>
      <c r="C19" s="40"/>
      <c r="D19" s="60">
        <v>9</v>
      </c>
      <c r="E19" s="61" t="s">
        <v>203</v>
      </c>
      <c r="F19" s="61"/>
      <c r="G19" s="61"/>
      <c r="H19" s="61"/>
      <c r="I19" s="43"/>
      <c r="J19" s="44"/>
      <c r="K19" s="69"/>
      <c r="L19" s="44" t="s">
        <v>261</v>
      </c>
      <c r="M19" s="68"/>
      <c r="N19" s="68"/>
      <c r="O19" s="70"/>
      <c r="P19" s="47"/>
      <c r="Q19" s="48"/>
      <c r="R19" s="49"/>
    </row>
    <row r="20" spans="1:18" s="50" customFormat="1" ht="9" customHeight="1">
      <c r="A20" s="52"/>
      <c r="B20" s="53"/>
      <c r="C20" s="53"/>
      <c r="D20" s="64"/>
      <c r="E20" s="44"/>
      <c r="F20" s="44"/>
      <c r="G20" s="55"/>
      <c r="H20" s="56"/>
      <c r="I20" s="57"/>
      <c r="J20" s="58" t="s">
        <v>182</v>
      </c>
      <c r="K20" s="71"/>
      <c r="L20" s="44"/>
      <c r="M20" s="68"/>
      <c r="N20" s="68"/>
      <c r="O20" s="70"/>
      <c r="P20" s="47"/>
      <c r="Q20" s="48"/>
      <c r="R20" s="49"/>
    </row>
    <row r="21" spans="1:18" s="50" customFormat="1" ht="9" customHeight="1">
      <c r="A21" s="52">
        <v>8</v>
      </c>
      <c r="B21" s="40"/>
      <c r="C21" s="40"/>
      <c r="D21" s="60">
        <v>6</v>
      </c>
      <c r="E21" s="61" t="s">
        <v>176</v>
      </c>
      <c r="F21" s="61"/>
      <c r="G21" s="61"/>
      <c r="H21" s="61"/>
      <c r="I21" s="72"/>
      <c r="J21" s="44"/>
      <c r="K21" s="44"/>
      <c r="L21" s="44"/>
      <c r="M21" s="68"/>
      <c r="N21" s="68"/>
      <c r="O21" s="70"/>
      <c r="P21" s="47"/>
      <c r="Q21" s="48"/>
      <c r="R21" s="49"/>
    </row>
    <row r="22" spans="1:18" s="50" customFormat="1" ht="9" customHeight="1">
      <c r="A22" s="52"/>
      <c r="B22" s="53"/>
      <c r="C22" s="53"/>
      <c r="D22" s="64"/>
      <c r="E22" s="74"/>
      <c r="F22" s="74"/>
      <c r="G22" s="78"/>
      <c r="H22" s="74"/>
      <c r="I22" s="65"/>
      <c r="J22" s="44"/>
      <c r="K22" s="44"/>
      <c r="L22" s="44"/>
      <c r="M22" s="68"/>
      <c r="N22" s="56"/>
      <c r="O22" s="66"/>
      <c r="P22" s="58" t="s">
        <v>183</v>
      </c>
      <c r="Q22" s="67"/>
      <c r="R22" s="49"/>
    </row>
    <row r="23" spans="1:18" s="50" customFormat="1" ht="9" customHeight="1">
      <c r="A23" s="52">
        <v>9</v>
      </c>
      <c r="B23" s="40"/>
      <c r="C23" s="40"/>
      <c r="D23" s="60">
        <v>5</v>
      </c>
      <c r="E23" s="61" t="s">
        <v>203</v>
      </c>
      <c r="F23" s="61"/>
      <c r="G23" s="61"/>
      <c r="H23" s="61"/>
      <c r="I23" s="43"/>
      <c r="J23" s="44"/>
      <c r="K23" s="44"/>
      <c r="L23" s="44"/>
      <c r="M23" s="68"/>
      <c r="N23" s="44"/>
      <c r="O23" s="70"/>
      <c r="P23" s="44" t="s">
        <v>267</v>
      </c>
      <c r="Q23" s="68"/>
      <c r="R23" s="49"/>
    </row>
    <row r="24" spans="1:18" s="50" customFormat="1" ht="9" customHeight="1">
      <c r="A24" s="52"/>
      <c r="B24" s="53"/>
      <c r="C24" s="53"/>
      <c r="D24" s="64"/>
      <c r="E24" s="44"/>
      <c r="F24" s="44"/>
      <c r="G24" s="55"/>
      <c r="H24" s="56"/>
      <c r="I24" s="57"/>
      <c r="J24" s="58" t="s">
        <v>183</v>
      </c>
      <c r="K24" s="58"/>
      <c r="L24" s="44"/>
      <c r="M24" s="68"/>
      <c r="N24" s="68"/>
      <c r="O24" s="70"/>
      <c r="P24" s="47"/>
      <c r="Q24" s="48"/>
      <c r="R24" s="49"/>
    </row>
    <row r="25" spans="1:18" s="50" customFormat="1" ht="9" customHeight="1">
      <c r="A25" s="52">
        <v>10</v>
      </c>
      <c r="B25" s="40"/>
      <c r="C25" s="40"/>
      <c r="D25" s="60">
        <v>7</v>
      </c>
      <c r="E25" s="61" t="s">
        <v>177</v>
      </c>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58" t="s">
        <v>183</v>
      </c>
      <c r="M26" s="67"/>
      <c r="N26" s="68"/>
      <c r="O26" s="70"/>
      <c r="P26" s="47"/>
      <c r="Q26" s="48"/>
      <c r="R26" s="49"/>
    </row>
    <row r="27" spans="1:18" s="50" customFormat="1" ht="9" customHeight="1">
      <c r="A27" s="52">
        <v>11</v>
      </c>
      <c r="B27" s="40"/>
      <c r="C27" s="40"/>
      <c r="D27" s="60">
        <v>11</v>
      </c>
      <c r="E27" s="61" t="s">
        <v>203</v>
      </c>
      <c r="F27" s="61"/>
      <c r="G27" s="61"/>
      <c r="H27" s="61"/>
      <c r="I27" s="43"/>
      <c r="J27" s="44"/>
      <c r="K27" s="69"/>
      <c r="L27" s="44" t="s">
        <v>210</v>
      </c>
      <c r="M27" s="70"/>
      <c r="N27" s="68"/>
      <c r="O27" s="70"/>
      <c r="P27" s="47"/>
      <c r="Q27" s="48"/>
      <c r="R27" s="49"/>
    </row>
    <row r="28" spans="1:18" s="50" customFormat="1" ht="9" customHeight="1">
      <c r="A28" s="39"/>
      <c r="B28" s="53"/>
      <c r="C28" s="53"/>
      <c r="D28" s="73"/>
      <c r="E28" s="44"/>
      <c r="F28" s="44"/>
      <c r="G28" s="55"/>
      <c r="H28" s="56"/>
      <c r="I28" s="57"/>
      <c r="J28" s="42" t="s">
        <v>184</v>
      </c>
      <c r="K28" s="71"/>
      <c r="L28" s="44"/>
      <c r="M28" s="70"/>
      <c r="N28" s="68"/>
      <c r="O28" s="70"/>
      <c r="P28" s="47"/>
      <c r="Q28" s="48"/>
      <c r="R28" s="49"/>
    </row>
    <row r="29" spans="1:18" s="50" customFormat="1" ht="9" customHeight="1">
      <c r="A29" s="39">
        <v>12</v>
      </c>
      <c r="B29" s="40">
        <f>IF($D29="","",VLOOKUP($D29,'[2]M40+'!$A$7:$P$22,15))</f>
      </c>
      <c r="C29" s="40">
        <f>IF($D29="","",VLOOKUP($D29,'[2]M40+'!$A$7:$P$22,16))</f>
      </c>
      <c r="D29" s="41"/>
      <c r="E29" s="42" t="s">
        <v>178</v>
      </c>
      <c r="F29" s="42"/>
      <c r="G29" s="42"/>
      <c r="H29" s="42"/>
      <c r="I29" s="72"/>
      <c r="J29" s="44"/>
      <c r="K29" s="44"/>
      <c r="L29" s="44"/>
      <c r="M29" s="70"/>
      <c r="N29" s="68"/>
      <c r="O29" s="70"/>
      <c r="P29" s="47"/>
      <c r="Q29" s="48"/>
      <c r="R29" s="49"/>
    </row>
    <row r="30" spans="1:18" s="50" customFormat="1" ht="9" customHeight="1">
      <c r="A30" s="52"/>
      <c r="B30" s="53"/>
      <c r="C30" s="53"/>
      <c r="D30" s="64"/>
      <c r="E30" s="44"/>
      <c r="F30" s="44"/>
      <c r="G30" s="55"/>
      <c r="H30" s="74"/>
      <c r="I30" s="65"/>
      <c r="J30" s="44"/>
      <c r="K30" s="44"/>
      <c r="L30" s="56"/>
      <c r="M30" s="66"/>
      <c r="N30" s="58" t="s">
        <v>183</v>
      </c>
      <c r="O30" s="77"/>
      <c r="P30" s="47"/>
      <c r="Q30" s="48"/>
      <c r="R30" s="49"/>
    </row>
    <row r="31" spans="1:18" s="50" customFormat="1" ht="9" customHeight="1">
      <c r="A31" s="52">
        <v>13</v>
      </c>
      <c r="B31" s="40"/>
      <c r="C31" s="40"/>
      <c r="D31" s="60">
        <v>12</v>
      </c>
      <c r="E31" s="61" t="s">
        <v>203</v>
      </c>
      <c r="F31" s="61"/>
      <c r="G31" s="61"/>
      <c r="H31" s="61"/>
      <c r="I31" s="75"/>
      <c r="J31" s="44"/>
      <c r="K31" s="44"/>
      <c r="L31" s="44"/>
      <c r="M31" s="70"/>
      <c r="N31" s="44" t="s">
        <v>266</v>
      </c>
      <c r="O31" s="68"/>
      <c r="P31" s="47"/>
      <c r="Q31" s="48"/>
      <c r="R31" s="49"/>
    </row>
    <row r="32" spans="1:18" s="50" customFormat="1" ht="9" customHeight="1">
      <c r="A32" s="52"/>
      <c r="B32" s="53"/>
      <c r="C32" s="53"/>
      <c r="D32" s="64"/>
      <c r="E32" s="44"/>
      <c r="F32" s="44"/>
      <c r="G32" s="55"/>
      <c r="H32" s="56"/>
      <c r="I32" s="57"/>
      <c r="J32" s="61" t="s">
        <v>203</v>
      </c>
      <c r="K32" s="58"/>
      <c r="L32" s="44"/>
      <c r="M32" s="70"/>
      <c r="N32" s="68"/>
      <c r="O32" s="68"/>
      <c r="P32" s="47"/>
      <c r="Q32" s="48"/>
      <c r="R32" s="49"/>
    </row>
    <row r="33" spans="1:18" s="50" customFormat="1" ht="9" customHeight="1">
      <c r="A33" s="52">
        <v>14</v>
      </c>
      <c r="B33" s="40"/>
      <c r="C33" s="40"/>
      <c r="D33" s="60">
        <v>10</v>
      </c>
      <c r="E33" s="61" t="s">
        <v>203</v>
      </c>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58" t="s">
        <v>125</v>
      </c>
      <c r="M34" s="77"/>
      <c r="N34" s="68"/>
      <c r="O34" s="68"/>
      <c r="P34" s="47"/>
      <c r="Q34" s="48"/>
      <c r="R34" s="49"/>
    </row>
    <row r="35" spans="1:18" s="50" customFormat="1" ht="9" customHeight="1">
      <c r="A35" s="52">
        <v>15</v>
      </c>
      <c r="B35" s="40">
        <f>IF($D35="","",VLOOKUP($D35,'[2]M40+'!$A$7:$P$22,15))</f>
      </c>
      <c r="C35" s="40">
        <f>IF($D35="","",VLOOKUP($D35,'[2]M40+'!$A$7:$P$22,16))</f>
      </c>
      <c r="D35" s="60"/>
      <c r="E35" s="61" t="s">
        <v>203</v>
      </c>
      <c r="F35" s="61"/>
      <c r="G35" s="61"/>
      <c r="H35" s="61"/>
      <c r="I35" s="43"/>
      <c r="J35" s="44"/>
      <c r="K35" s="69"/>
      <c r="L35" s="44"/>
      <c r="M35" s="68"/>
      <c r="N35" s="68"/>
      <c r="O35" s="68"/>
      <c r="P35" s="47"/>
      <c r="Q35" s="48"/>
      <c r="R35" s="49"/>
    </row>
    <row r="36" spans="1:18" s="50" customFormat="1" ht="9" customHeight="1">
      <c r="A36" s="52"/>
      <c r="B36" s="53"/>
      <c r="C36" s="53"/>
      <c r="D36" s="54"/>
      <c r="E36" s="44"/>
      <c r="F36" s="44"/>
      <c r="G36" s="55"/>
      <c r="H36" s="56"/>
      <c r="I36" s="57"/>
      <c r="J36" s="58" t="s">
        <v>125</v>
      </c>
      <c r="K36" s="71"/>
      <c r="L36" s="44"/>
      <c r="M36" s="68"/>
      <c r="N36" s="68"/>
      <c r="O36" s="68"/>
      <c r="P36" s="47"/>
      <c r="Q36" s="48"/>
      <c r="R36" s="49"/>
    </row>
    <row r="37" spans="1:18" s="50" customFormat="1" ht="9" customHeight="1">
      <c r="A37" s="39">
        <v>16</v>
      </c>
      <c r="B37" s="40"/>
      <c r="C37" s="40"/>
      <c r="D37" s="41">
        <v>2</v>
      </c>
      <c r="E37" s="42" t="s">
        <v>179</v>
      </c>
      <c r="F37" s="42"/>
      <c r="G37" s="61"/>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174</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179</v>
      </c>
      <c r="F73" s="111"/>
      <c r="G73" s="110"/>
      <c r="H73" s="112"/>
      <c r="I73" s="113"/>
      <c r="J73" s="107"/>
      <c r="K73" s="114"/>
      <c r="L73" s="107"/>
      <c r="M73" s="115"/>
      <c r="N73" s="120" t="s">
        <v>273</v>
      </c>
      <c r="O73" s="121"/>
      <c r="P73" s="122"/>
      <c r="Q73" s="123"/>
    </row>
    <row r="74" spans="1:17" s="105" customFormat="1" ht="9" customHeight="1">
      <c r="A74" s="124"/>
      <c r="B74" s="125"/>
      <c r="C74" s="126"/>
      <c r="D74" s="109"/>
      <c r="E74" s="110"/>
      <c r="F74" s="111"/>
      <c r="G74" s="110"/>
      <c r="H74" s="112"/>
      <c r="I74" s="113"/>
      <c r="J74" s="107"/>
      <c r="K74" s="114"/>
      <c r="L74" s="107"/>
      <c r="M74" s="115"/>
      <c r="N74" s="116" t="s">
        <v>35</v>
      </c>
      <c r="O74" s="117"/>
      <c r="P74" s="117"/>
      <c r="Q74" s="118"/>
    </row>
    <row r="75" spans="1:17" s="105" customFormat="1" ht="9" customHeight="1">
      <c r="A75" s="127"/>
      <c r="B75" s="27"/>
      <c r="C75" s="128"/>
      <c r="D75" s="109"/>
      <c r="E75" s="110"/>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25 G27 G29 G31 G33 G35 G37 F49:H49 F69:H69 F55:H55 F57:H57 F59:H59 F61:H61 F63:H63 F65:H65 G7 G9 G11 G13 G21 G15 G19 G17">
    <cfRule type="expression" priority="27" dxfId="2" stopIfTrue="1">
      <formula>AND($D7&lt;9,$C7&gt;0)</formula>
    </cfRule>
  </conditionalFormatting>
  <conditionalFormatting sqref="H40 H60 J50 H24 H48 H32 J58 H68 H36 H56 J66 H64 J10 L46 H28 L14 J18 J26 J34 L30 L62 H44 J42 H52 H8 H16 H20 H12 N22">
    <cfRule type="expression" priority="24" dxfId="52" stopIfTrue="1">
      <formula>AND($N$1="CU",H8="Umpire")</formula>
    </cfRule>
    <cfRule type="expression" priority="25" dxfId="51" stopIfTrue="1">
      <formula>AND($N$1="CU",H8&lt;&gt;"Umpire",I8&lt;&gt;"")</formula>
    </cfRule>
    <cfRule type="expression" priority="26" dxfId="50" stopIfTrue="1">
      <formula>AND($N$1="CU",H8&lt;&gt;"Umpire")</formula>
    </cfRule>
  </conditionalFormatting>
  <conditionalFormatting sqref="D53 D47 D45 D43 D41 D39 D69 D67 D49 D65 D63 D61 D59 D57 D55 D51">
    <cfRule type="expression" priority="23" dxfId="40" stopIfTrue="1">
      <formula>AND($D39&lt;9,$C39&gt;0)</formula>
    </cfRule>
  </conditionalFormatting>
  <conditionalFormatting sqref="E55 E57 E59 E61 E63 E65 E67 E69 E39 E41 E43 E45 E47 E49 E51 E53">
    <cfRule type="cellIs" priority="21" dxfId="0" operator="equal" stopIfTrue="1">
      <formula>"Bye"</formula>
    </cfRule>
    <cfRule type="expression" priority="22" dxfId="2" stopIfTrue="1">
      <formula>AND($D39&lt;9,$C39&gt;0)</formula>
    </cfRule>
  </conditionalFormatting>
  <conditionalFormatting sqref="L18 N62 L58 L66 N46 L42 L50 J8 J48 J20 J24 J52 J36 J56 J60 J64 J68 J40 J44 L10 L26 L34 N14 N30 P22">
    <cfRule type="expression" priority="19" dxfId="2" stopIfTrue="1">
      <formula>I8="as"</formula>
    </cfRule>
    <cfRule type="expression" priority="20" dxfId="2" stopIfTrue="1">
      <formula>I8="bs"</formula>
    </cfRule>
  </conditionalFormatting>
  <conditionalFormatting sqref="B7 B9 B11 B13 B15 B17 B19 B21 B23 B25 B27 B29 B31 B33 B35 B37 B55 B57 B59 B61 B63 B65 B67 B69 B39 B41 B43 B45 B47 B49 B51 B53">
    <cfRule type="cellIs" priority="17" dxfId="43" operator="equal" stopIfTrue="1">
      <formula>"QA"</formula>
    </cfRule>
    <cfRule type="cellIs" priority="18" dxfId="43" operator="equal" stopIfTrue="1">
      <formula>"DA"</formula>
    </cfRule>
  </conditionalFormatting>
  <conditionalFormatting sqref="I8 I12 I16 I20 I24 I28 I32 I36 M30 M14 K10 K34 O22 K18 K26 Q79">
    <cfRule type="expression" priority="16" dxfId="32" stopIfTrue="1">
      <formula>$N$1="CU"</formula>
    </cfRule>
  </conditionalFormatting>
  <conditionalFormatting sqref="E37 E25 E29 E15 E21 J16 E7 J28">
    <cfRule type="cellIs" priority="15" dxfId="0" operator="equal" stopIfTrue="1">
      <formula>"Bye"</formula>
    </cfRule>
  </conditionalFormatting>
  <conditionalFormatting sqref="D7 D9 D11 D13 D15 D17 D19 D21 D23 D25 D27 D29 D31 D33 D35 D37">
    <cfRule type="expression" priority="14" dxfId="40" stopIfTrue="1">
      <formula>$D7&lt;5</formula>
    </cfRule>
  </conditionalFormatting>
  <conditionalFormatting sqref="L10">
    <cfRule type="cellIs" priority="12" dxfId="0" operator="equal" stopIfTrue="1">
      <formula>"Bye"</formula>
    </cfRule>
  </conditionalFormatting>
  <conditionalFormatting sqref="L34">
    <cfRule type="cellIs" priority="11" dxfId="0" operator="equal" stopIfTrue="1">
      <formula>"Bye"</formula>
    </cfRule>
  </conditionalFormatting>
  <conditionalFormatting sqref="N30">
    <cfRule type="cellIs" priority="10" dxfId="0" operator="equal" stopIfTrue="1">
      <formula>"Bye"</formula>
    </cfRule>
  </conditionalFormatting>
  <conditionalFormatting sqref="Q79">
    <cfRule type="expression" priority="9" dxfId="32" stopIfTrue="1">
      <formula>$N$1="CU"</formula>
    </cfRule>
  </conditionalFormatting>
  <conditionalFormatting sqref="Q79">
    <cfRule type="expression" priority="8" dxfId="32" stopIfTrue="1">
      <formula>$N$1="CU"</formula>
    </cfRule>
  </conditionalFormatting>
  <conditionalFormatting sqref="Q79">
    <cfRule type="expression" priority="7" dxfId="32" stopIfTrue="1">
      <formula>$N$1="CU"</formula>
    </cfRule>
  </conditionalFormatting>
  <conditionalFormatting sqref="Q79">
    <cfRule type="expression" priority="6" dxfId="32" stopIfTrue="1">
      <formula>$N$1="CU"</formula>
    </cfRule>
  </conditionalFormatting>
  <conditionalFormatting sqref="Q79">
    <cfRule type="expression" priority="5" dxfId="32" stopIfTrue="1">
      <formula>$N$1="CU"</formula>
    </cfRule>
  </conditionalFormatting>
  <conditionalFormatting sqref="L18">
    <cfRule type="cellIs" priority="3" dxfId="0" operator="equal" stopIfTrue="1">
      <formula>"Bye"</formula>
    </cfRule>
  </conditionalFormatting>
  <conditionalFormatting sqref="N14">
    <cfRule type="cellIs" priority="2" dxfId="0" operator="equal" stopIfTrue="1">
      <formula>"Bye"</formula>
    </cfRule>
  </conditionalFormatting>
  <conditionalFormatting sqref="P22">
    <cfRule type="cellIs" priority="1" dxfId="0" operator="equal" stopIfTrue="1">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 t="str">
        <f>'[2]Week SetUp'!$A$6</f>
        <v>DP - VETERANI</v>
      </c>
      <c r="B1" s="1"/>
      <c r="C1" s="2"/>
      <c r="D1" s="2"/>
      <c r="E1" s="2"/>
      <c r="F1" s="2"/>
      <c r="G1" s="2"/>
      <c r="H1" s="146"/>
      <c r="I1" s="3"/>
      <c r="J1" s="147" t="s">
        <v>15</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16</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24" customHeight="1" thickBot="1">
      <c r="A6" s="32"/>
      <c r="B6" s="33"/>
      <c r="C6" s="34"/>
      <c r="D6" s="33"/>
      <c r="E6" s="35"/>
      <c r="F6" s="35"/>
      <c r="G6" s="36"/>
      <c r="H6" s="35"/>
      <c r="I6" s="37"/>
      <c r="J6" s="33"/>
      <c r="K6" s="37"/>
      <c r="L6" s="33"/>
      <c r="M6" s="37"/>
      <c r="N6" s="33"/>
      <c r="O6" s="37"/>
      <c r="P6" s="33"/>
      <c r="Q6" s="38"/>
    </row>
    <row r="7" spans="1:20" s="50" customFormat="1" ht="10.5" customHeight="1">
      <c r="A7" s="39">
        <v>1</v>
      </c>
      <c r="B7" s="40"/>
      <c r="C7" s="40"/>
      <c r="D7" s="41">
        <v>1</v>
      </c>
      <c r="E7" s="42" t="s">
        <v>57</v>
      </c>
      <c r="F7" s="42"/>
      <c r="G7" s="42"/>
      <c r="H7" s="42"/>
      <c r="I7" s="43"/>
      <c r="J7" s="44"/>
      <c r="K7" s="44"/>
      <c r="L7" s="44"/>
      <c r="M7" s="44"/>
      <c r="N7" s="45"/>
      <c r="O7" s="46"/>
      <c r="P7" s="47"/>
      <c r="Q7" s="48"/>
      <c r="R7" s="49"/>
      <c r="T7" s="51" t="e">
        <f>#REF!</f>
        <v>#REF!</v>
      </c>
    </row>
    <row r="8" spans="1:20" s="50" customFormat="1" ht="9" customHeight="1">
      <c r="A8" s="52"/>
      <c r="B8" s="53"/>
      <c r="C8" s="53"/>
      <c r="D8" s="54"/>
      <c r="E8" s="44"/>
      <c r="F8" s="44"/>
      <c r="G8" s="55"/>
      <c r="H8" s="56"/>
      <c r="I8" s="57" t="s">
        <v>69</v>
      </c>
      <c r="J8" s="42" t="s">
        <v>70</v>
      </c>
      <c r="K8" s="58"/>
      <c r="L8" s="44"/>
      <c r="M8" s="44"/>
      <c r="N8" s="45"/>
      <c r="O8" s="46"/>
      <c r="P8" s="47"/>
      <c r="Q8" s="48"/>
      <c r="R8" s="49"/>
      <c r="T8" s="59" t="e">
        <f>#REF!</f>
        <v>#REF!</v>
      </c>
    </row>
    <row r="9" spans="1:20" s="50" customFormat="1" ht="9" customHeight="1">
      <c r="A9" s="52">
        <v>2</v>
      </c>
      <c r="B9" s="40"/>
      <c r="C9" s="40"/>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70</v>
      </c>
      <c r="M10" s="67"/>
      <c r="N10" s="68"/>
      <c r="O10" s="68"/>
      <c r="P10" s="47"/>
      <c r="Q10" s="48"/>
      <c r="R10" s="49"/>
      <c r="T10" s="59" t="e">
        <f>#REF!</f>
        <v>#REF!</v>
      </c>
    </row>
    <row r="11" spans="1:20" s="50" customFormat="1" ht="9" customHeight="1">
      <c r="A11" s="52">
        <v>3</v>
      </c>
      <c r="B11" s="40"/>
      <c r="C11" s="40"/>
      <c r="D11" s="60">
        <v>8</v>
      </c>
      <c r="E11" s="61" t="s">
        <v>58</v>
      </c>
      <c r="F11" s="61"/>
      <c r="G11" s="61"/>
      <c r="H11" s="61"/>
      <c r="I11" s="43"/>
      <c r="J11" s="44"/>
      <c r="K11" s="69"/>
      <c r="L11" s="44" t="s">
        <v>222</v>
      </c>
      <c r="M11" s="70"/>
      <c r="N11" s="68"/>
      <c r="O11" s="68"/>
      <c r="P11" s="47"/>
      <c r="Q11" s="48"/>
      <c r="R11" s="49"/>
      <c r="T11" s="59" t="e">
        <f>#REF!</f>
        <v>#REF!</v>
      </c>
    </row>
    <row r="12" spans="1:20" s="50" customFormat="1" ht="9" customHeight="1">
      <c r="A12" s="52"/>
      <c r="B12" s="53"/>
      <c r="C12" s="53"/>
      <c r="D12" s="64"/>
      <c r="E12" s="44"/>
      <c r="F12" s="44"/>
      <c r="G12" s="55"/>
      <c r="H12" s="56"/>
      <c r="I12" s="57"/>
      <c r="J12" s="61" t="s">
        <v>188</v>
      </c>
      <c r="K12" s="71"/>
      <c r="L12" s="44"/>
      <c r="M12" s="70"/>
      <c r="N12" s="68"/>
      <c r="O12" s="68"/>
      <c r="P12" s="47"/>
      <c r="Q12" s="48"/>
      <c r="R12" s="49"/>
      <c r="T12" s="59" t="e">
        <f>#REF!</f>
        <v>#REF!</v>
      </c>
    </row>
    <row r="13" spans="1:20" s="50" customFormat="1" ht="9" customHeight="1">
      <c r="A13" s="52">
        <v>4</v>
      </c>
      <c r="B13" s="40"/>
      <c r="C13" s="40"/>
      <c r="D13" s="60">
        <v>13</v>
      </c>
      <c r="E13" s="61" t="s">
        <v>203</v>
      </c>
      <c r="F13" s="61"/>
      <c r="G13" s="61"/>
      <c r="H13" s="61"/>
      <c r="I13" s="72"/>
      <c r="J13" s="44"/>
      <c r="K13" s="44"/>
      <c r="L13" s="44"/>
      <c r="M13" s="70"/>
      <c r="N13" s="68"/>
      <c r="O13" s="68"/>
      <c r="P13" s="47"/>
      <c r="Q13" s="48"/>
      <c r="R13" s="49"/>
      <c r="T13" s="59" t="e">
        <f>#REF!</f>
        <v>#REF!</v>
      </c>
    </row>
    <row r="14" spans="1:20" s="50" customFormat="1" ht="9" customHeight="1">
      <c r="A14" s="52"/>
      <c r="B14" s="53"/>
      <c r="C14" s="53"/>
      <c r="D14" s="73"/>
      <c r="E14" s="44"/>
      <c r="F14" s="44"/>
      <c r="G14" s="55"/>
      <c r="H14" s="74"/>
      <c r="I14" s="65"/>
      <c r="J14" s="44"/>
      <c r="K14" s="44"/>
      <c r="L14" s="56"/>
      <c r="M14" s="66"/>
      <c r="N14" s="42" t="s">
        <v>70</v>
      </c>
      <c r="O14" s="67"/>
      <c r="P14" s="47"/>
      <c r="Q14" s="48"/>
      <c r="R14" s="49"/>
      <c r="T14" s="59" t="e">
        <f>#REF!</f>
        <v>#REF!</v>
      </c>
    </row>
    <row r="15" spans="1:20" s="50" customFormat="1" ht="9" customHeight="1">
      <c r="A15" s="39">
        <v>5</v>
      </c>
      <c r="B15" s="40">
        <f>IF($D15="","",VLOOKUP($D15,'[2]M40+'!$A$7:$P$22,15))</f>
      </c>
      <c r="C15" s="40">
        <f>IF($D15="","",VLOOKUP($D15,'[2]M40+'!$A$7:$P$22,16))</f>
      </c>
      <c r="D15" s="41"/>
      <c r="E15" s="42" t="s">
        <v>60</v>
      </c>
      <c r="F15" s="42"/>
      <c r="G15" s="61"/>
      <c r="H15" s="42"/>
      <c r="I15" s="75"/>
      <c r="J15" s="44"/>
      <c r="K15" s="44"/>
      <c r="L15" s="44"/>
      <c r="M15" s="70"/>
      <c r="N15" s="44" t="s">
        <v>224</v>
      </c>
      <c r="O15" s="70"/>
      <c r="P15" s="47"/>
      <c r="Q15" s="48"/>
      <c r="R15" s="49"/>
      <c r="T15" s="59" t="e">
        <f>#REF!</f>
        <v>#REF!</v>
      </c>
    </row>
    <row r="16" spans="1:20" s="50" customFormat="1" ht="9" customHeight="1" thickBot="1">
      <c r="A16" s="52"/>
      <c r="B16" s="53"/>
      <c r="C16" s="53"/>
      <c r="D16" s="73"/>
      <c r="E16" s="44"/>
      <c r="F16" s="44"/>
      <c r="G16" s="55"/>
      <c r="H16" s="56"/>
      <c r="I16" s="57"/>
      <c r="J16" s="42" t="s">
        <v>71</v>
      </c>
      <c r="K16" s="58"/>
      <c r="L16" s="44"/>
      <c r="M16" s="70"/>
      <c r="N16" s="68"/>
      <c r="O16" s="70"/>
      <c r="P16" s="47"/>
      <c r="Q16" s="48"/>
      <c r="R16" s="49"/>
      <c r="T16" s="76" t="e">
        <f>#REF!</f>
        <v>#REF!</v>
      </c>
    </row>
    <row r="17" spans="1:18" s="50" customFormat="1" ht="9" customHeight="1">
      <c r="A17" s="52">
        <v>6</v>
      </c>
      <c r="B17" s="40">
        <f>IF($D17="","",VLOOKUP($D17,'[2]M40+'!$A$7:$P$22,15))</f>
      </c>
      <c r="C17" s="40">
        <f>IF($D17="","",VLOOKUP($D17,'[2]M40+'!$A$7:$P$22,16))</f>
      </c>
      <c r="D17" s="60"/>
      <c r="E17" s="61" t="s">
        <v>203</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189</v>
      </c>
      <c r="M18" s="77"/>
      <c r="N18" s="68"/>
      <c r="O18" s="70"/>
      <c r="P18" s="47"/>
      <c r="Q18" s="48"/>
      <c r="R18" s="49"/>
    </row>
    <row r="19" spans="1:18" s="50" customFormat="1" ht="9" customHeight="1">
      <c r="A19" s="52">
        <v>7</v>
      </c>
      <c r="B19" s="40"/>
      <c r="C19" s="40"/>
      <c r="D19" s="60">
        <v>9</v>
      </c>
      <c r="E19" s="61" t="s">
        <v>61</v>
      </c>
      <c r="F19" s="61"/>
      <c r="G19" s="61"/>
      <c r="H19" s="61"/>
      <c r="I19" s="43"/>
      <c r="J19" s="44"/>
      <c r="K19" s="69"/>
      <c r="L19" s="44" t="s">
        <v>223</v>
      </c>
      <c r="M19" s="68"/>
      <c r="N19" s="68"/>
      <c r="O19" s="70"/>
      <c r="P19" s="47"/>
      <c r="Q19" s="48"/>
      <c r="R19" s="49"/>
    </row>
    <row r="20" spans="1:18" s="50" customFormat="1" ht="9" customHeight="1">
      <c r="A20" s="52"/>
      <c r="B20" s="53"/>
      <c r="C20" s="53"/>
      <c r="D20" s="64"/>
      <c r="E20" s="44"/>
      <c r="F20" s="44"/>
      <c r="G20" s="55"/>
      <c r="H20" s="56"/>
      <c r="I20" s="57"/>
      <c r="J20" s="61" t="s">
        <v>189</v>
      </c>
      <c r="K20" s="71"/>
      <c r="L20" s="44"/>
      <c r="M20" s="68"/>
      <c r="N20" s="68"/>
      <c r="O20" s="70"/>
      <c r="P20" s="47"/>
      <c r="Q20" s="48"/>
      <c r="R20" s="49"/>
    </row>
    <row r="21" spans="1:18" s="50" customFormat="1" ht="9" customHeight="1">
      <c r="A21" s="52">
        <v>8</v>
      </c>
      <c r="B21" s="40"/>
      <c r="C21" s="40"/>
      <c r="D21" s="60">
        <v>6</v>
      </c>
      <c r="E21" s="61" t="s">
        <v>62</v>
      </c>
      <c r="F21" s="61"/>
      <c r="G21" s="61"/>
      <c r="H21" s="61"/>
      <c r="I21" s="72"/>
      <c r="J21" s="44" t="s">
        <v>224</v>
      </c>
      <c r="K21" s="44"/>
      <c r="L21" s="44"/>
      <c r="M21" s="68"/>
      <c r="N21" s="68"/>
      <c r="O21" s="70"/>
      <c r="P21" s="47"/>
      <c r="Q21" s="48"/>
      <c r="R21" s="49"/>
    </row>
    <row r="22" spans="1:18" s="50" customFormat="1" ht="9" customHeight="1">
      <c r="A22" s="52"/>
      <c r="B22" s="53"/>
      <c r="C22" s="53"/>
      <c r="D22" s="64"/>
      <c r="E22" s="74"/>
      <c r="F22" s="74"/>
      <c r="G22" s="78"/>
      <c r="H22" s="74"/>
      <c r="I22" s="65"/>
      <c r="J22" s="44"/>
      <c r="K22" s="44"/>
      <c r="L22" s="44"/>
      <c r="M22" s="68"/>
      <c r="N22" s="56"/>
      <c r="O22" s="66"/>
      <c r="P22" s="42" t="s">
        <v>70</v>
      </c>
      <c r="Q22" s="67"/>
      <c r="R22" s="49"/>
    </row>
    <row r="23" spans="1:18" s="50" customFormat="1" ht="9" customHeight="1">
      <c r="A23" s="52">
        <v>9</v>
      </c>
      <c r="B23" s="40"/>
      <c r="C23" s="40"/>
      <c r="D23" s="60">
        <v>5</v>
      </c>
      <c r="E23" s="61" t="s">
        <v>63</v>
      </c>
      <c r="F23" s="61"/>
      <c r="G23" s="61"/>
      <c r="H23" s="61"/>
      <c r="I23" s="43"/>
      <c r="J23" s="44"/>
      <c r="K23" s="44"/>
      <c r="L23" s="44"/>
      <c r="M23" s="68"/>
      <c r="N23" s="44"/>
      <c r="O23" s="70"/>
      <c r="P23" s="44" t="s">
        <v>257</v>
      </c>
      <c r="Q23" s="68"/>
      <c r="R23" s="49"/>
    </row>
    <row r="24" spans="1:18" s="50" customFormat="1" ht="9" customHeight="1">
      <c r="A24" s="52"/>
      <c r="B24" s="53"/>
      <c r="C24" s="53"/>
      <c r="D24" s="64"/>
      <c r="E24" s="44"/>
      <c r="F24" s="44"/>
      <c r="G24" s="55"/>
      <c r="H24" s="56"/>
      <c r="I24" s="57"/>
      <c r="J24" s="61" t="s">
        <v>190</v>
      </c>
      <c r="K24" s="58"/>
      <c r="L24" s="44"/>
      <c r="M24" s="68"/>
      <c r="N24" s="68"/>
      <c r="O24" s="70"/>
      <c r="P24" s="47"/>
      <c r="Q24" s="48"/>
      <c r="R24" s="49"/>
    </row>
    <row r="25" spans="1:18" s="50" customFormat="1" ht="9" customHeight="1">
      <c r="A25" s="52">
        <v>10</v>
      </c>
      <c r="B25" s="40"/>
      <c r="C25" s="40"/>
      <c r="D25" s="60">
        <v>7</v>
      </c>
      <c r="E25" s="61" t="s">
        <v>64</v>
      </c>
      <c r="F25" s="61"/>
      <c r="G25" s="61"/>
      <c r="H25" s="61"/>
      <c r="I25" s="62"/>
      <c r="J25" s="44" t="s">
        <v>225</v>
      </c>
      <c r="K25" s="63"/>
      <c r="L25" s="44"/>
      <c r="M25" s="68"/>
      <c r="N25" s="68"/>
      <c r="O25" s="70"/>
      <c r="P25" s="47"/>
      <c r="Q25" s="48"/>
      <c r="R25" s="49"/>
    </row>
    <row r="26" spans="1:18" s="50" customFormat="1" ht="9" customHeight="1">
      <c r="A26" s="52"/>
      <c r="B26" s="53"/>
      <c r="C26" s="53"/>
      <c r="D26" s="64"/>
      <c r="E26" s="44"/>
      <c r="F26" s="44"/>
      <c r="G26" s="55"/>
      <c r="H26" s="44"/>
      <c r="I26" s="65"/>
      <c r="J26" s="56"/>
      <c r="K26" s="66"/>
      <c r="L26" s="61" t="s">
        <v>190</v>
      </c>
      <c r="M26" s="67"/>
      <c r="N26" s="68"/>
      <c r="O26" s="70"/>
      <c r="P26" s="47"/>
      <c r="Q26" s="48"/>
      <c r="R26" s="49"/>
    </row>
    <row r="27" spans="1:18" s="50" customFormat="1" ht="9" customHeight="1">
      <c r="A27" s="52">
        <v>11</v>
      </c>
      <c r="B27" s="40"/>
      <c r="C27" s="40"/>
      <c r="D27" s="60">
        <v>11</v>
      </c>
      <c r="E27" s="61" t="s">
        <v>203</v>
      </c>
      <c r="F27" s="61"/>
      <c r="G27" s="61"/>
      <c r="H27" s="61"/>
      <c r="I27" s="43"/>
      <c r="J27" s="44"/>
      <c r="K27" s="69"/>
      <c r="L27" s="44" t="s">
        <v>226</v>
      </c>
      <c r="M27" s="70"/>
      <c r="N27" s="68"/>
      <c r="O27" s="70"/>
      <c r="P27" s="47"/>
      <c r="Q27" s="48"/>
      <c r="R27" s="49"/>
    </row>
    <row r="28" spans="1:18" s="50" customFormat="1" ht="9" customHeight="1">
      <c r="A28" s="39"/>
      <c r="B28" s="53"/>
      <c r="C28" s="53"/>
      <c r="D28" s="73"/>
      <c r="E28" s="44"/>
      <c r="F28" s="44"/>
      <c r="G28" s="55"/>
      <c r="H28" s="56"/>
      <c r="I28" s="57"/>
      <c r="J28" s="42" t="s">
        <v>72</v>
      </c>
      <c r="K28" s="71"/>
      <c r="L28" s="44"/>
      <c r="M28" s="70"/>
      <c r="N28" s="68"/>
      <c r="O28" s="70"/>
      <c r="P28" s="47"/>
      <c r="Q28" s="48"/>
      <c r="R28" s="49"/>
    </row>
    <row r="29" spans="1:18" s="50" customFormat="1" ht="9" customHeight="1">
      <c r="A29" s="39">
        <v>12</v>
      </c>
      <c r="B29" s="40">
        <f>IF($D29="","",VLOOKUP($D29,'[2]M40+'!$A$7:$P$22,15))</f>
      </c>
      <c r="C29" s="40">
        <f>IF($D29="","",VLOOKUP($D29,'[2]M40+'!$A$7:$P$22,16))</f>
      </c>
      <c r="D29" s="41"/>
      <c r="E29" s="42" t="s">
        <v>65</v>
      </c>
      <c r="F29" s="42"/>
      <c r="G29" s="42"/>
      <c r="H29" s="42"/>
      <c r="I29" s="72"/>
      <c r="J29" s="44"/>
      <c r="K29" s="44"/>
      <c r="L29" s="44"/>
      <c r="M29" s="70"/>
      <c r="N29" s="68"/>
      <c r="O29" s="70"/>
      <c r="P29" s="47"/>
      <c r="Q29" s="48"/>
      <c r="R29" s="49"/>
    </row>
    <row r="30" spans="1:18" s="50" customFormat="1" ht="9" customHeight="1">
      <c r="A30" s="52"/>
      <c r="B30" s="53"/>
      <c r="C30" s="53"/>
      <c r="D30" s="64"/>
      <c r="E30" s="44"/>
      <c r="F30" s="44"/>
      <c r="G30" s="55"/>
      <c r="H30" s="74"/>
      <c r="I30" s="65"/>
      <c r="J30" s="44"/>
      <c r="K30" s="44"/>
      <c r="L30" s="56"/>
      <c r="M30" s="66"/>
      <c r="N30" s="42" t="s">
        <v>73</v>
      </c>
      <c r="O30" s="77"/>
      <c r="P30" s="47"/>
      <c r="Q30" s="48"/>
      <c r="R30" s="49"/>
    </row>
    <row r="31" spans="1:18" s="50" customFormat="1" ht="9" customHeight="1">
      <c r="A31" s="52">
        <v>13</v>
      </c>
      <c r="B31" s="40"/>
      <c r="C31" s="40"/>
      <c r="D31" s="60">
        <v>12</v>
      </c>
      <c r="E31" s="61" t="s">
        <v>66</v>
      </c>
      <c r="F31" s="61"/>
      <c r="G31" s="61"/>
      <c r="H31" s="61"/>
      <c r="I31" s="75"/>
      <c r="J31" s="44"/>
      <c r="K31" s="44"/>
      <c r="L31" s="44"/>
      <c r="M31" s="70"/>
      <c r="N31" s="44" t="s">
        <v>235</v>
      </c>
      <c r="O31" s="68"/>
      <c r="P31" s="47"/>
      <c r="Q31" s="48"/>
      <c r="R31" s="49"/>
    </row>
    <row r="32" spans="1:18" s="50" customFormat="1" ht="9" customHeight="1">
      <c r="A32" s="52"/>
      <c r="B32" s="53"/>
      <c r="C32" s="53"/>
      <c r="D32" s="64"/>
      <c r="E32" s="44"/>
      <c r="F32" s="44"/>
      <c r="G32" s="55"/>
      <c r="H32" s="56"/>
      <c r="I32" s="57"/>
      <c r="J32" s="61" t="s">
        <v>78</v>
      </c>
      <c r="K32" s="58"/>
      <c r="L32" s="44"/>
      <c r="M32" s="70"/>
      <c r="N32" s="68"/>
      <c r="O32" s="68"/>
      <c r="P32" s="47"/>
      <c r="Q32" s="48"/>
      <c r="R32" s="49"/>
    </row>
    <row r="33" spans="1:18" s="50" customFormat="1" ht="9" customHeight="1">
      <c r="A33" s="52">
        <v>14</v>
      </c>
      <c r="B33" s="40"/>
      <c r="C33" s="40"/>
      <c r="D33" s="60">
        <v>10</v>
      </c>
      <c r="E33" s="61" t="s">
        <v>67</v>
      </c>
      <c r="F33" s="61"/>
      <c r="G33" s="61"/>
      <c r="H33" s="61"/>
      <c r="I33" s="62"/>
      <c r="J33" s="44" t="s">
        <v>227</v>
      </c>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73</v>
      </c>
      <c r="M34" s="77"/>
      <c r="N34" s="68"/>
      <c r="O34" s="68"/>
      <c r="P34" s="47"/>
      <c r="Q34" s="48"/>
      <c r="R34" s="49"/>
    </row>
    <row r="35" spans="1:18" s="50" customFormat="1" ht="9" customHeight="1">
      <c r="A35" s="52">
        <v>15</v>
      </c>
      <c r="B35" s="40">
        <f>IF($D35="","",VLOOKUP($D35,'[2]M40+'!$A$7:$P$22,15))</f>
      </c>
      <c r="C35" s="40">
        <f>IF($D35="","",VLOOKUP($D35,'[2]M40+'!$A$7:$P$22,16))</f>
      </c>
      <c r="D35" s="60"/>
      <c r="E35" s="61" t="s">
        <v>203</v>
      </c>
      <c r="F35" s="61"/>
      <c r="G35" s="61"/>
      <c r="H35" s="61"/>
      <c r="I35" s="43"/>
      <c r="J35" s="44"/>
      <c r="K35" s="69"/>
      <c r="L35" s="44" t="s">
        <v>228</v>
      </c>
      <c r="M35" s="68"/>
      <c r="N35" s="68"/>
      <c r="O35" s="68"/>
      <c r="P35" s="47"/>
      <c r="Q35" s="48"/>
      <c r="R35" s="49"/>
    </row>
    <row r="36" spans="1:18" s="50" customFormat="1" ht="9" customHeight="1">
      <c r="A36" s="52"/>
      <c r="B36" s="53"/>
      <c r="C36" s="53"/>
      <c r="D36" s="54"/>
      <c r="F36" s="44"/>
      <c r="G36" s="55"/>
      <c r="H36" s="56"/>
      <c r="I36" s="57"/>
      <c r="J36" s="42" t="s">
        <v>73</v>
      </c>
      <c r="K36" s="71"/>
      <c r="L36" s="44"/>
      <c r="M36" s="68"/>
      <c r="N36" s="68"/>
      <c r="O36" s="68"/>
      <c r="P36" s="47"/>
      <c r="Q36" s="48"/>
      <c r="R36" s="49"/>
    </row>
    <row r="37" spans="1:18" s="50" customFormat="1" ht="9" customHeight="1">
      <c r="A37" s="39">
        <v>16</v>
      </c>
      <c r="B37" s="40"/>
      <c r="C37" s="40"/>
      <c r="D37" s="41">
        <v>2</v>
      </c>
      <c r="E37" s="44" t="s">
        <v>68</v>
      </c>
      <c r="F37" s="42"/>
      <c r="G37" s="61"/>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57</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68</v>
      </c>
      <c r="F73" s="111"/>
      <c r="G73" s="110"/>
      <c r="H73" s="112"/>
      <c r="I73" s="113"/>
      <c r="J73" s="107"/>
      <c r="K73" s="114"/>
      <c r="L73" s="107"/>
      <c r="M73" s="115"/>
      <c r="N73" s="120" t="s">
        <v>273</v>
      </c>
      <c r="O73" s="121"/>
      <c r="P73" s="122"/>
      <c r="Q73" s="123"/>
    </row>
    <row r="74" spans="1:17" s="105" customFormat="1" ht="9" customHeight="1">
      <c r="A74" s="124"/>
      <c r="B74" s="125"/>
      <c r="C74" s="126"/>
      <c r="D74" s="109">
        <v>3</v>
      </c>
      <c r="E74" s="110" t="s">
        <v>60</v>
      </c>
      <c r="F74" s="111"/>
      <c r="G74" s="110"/>
      <c r="H74" s="112"/>
      <c r="I74" s="113"/>
      <c r="J74" s="107"/>
      <c r="K74" s="114"/>
      <c r="L74" s="107"/>
      <c r="M74" s="115"/>
      <c r="N74" s="116" t="s">
        <v>35</v>
      </c>
      <c r="O74" s="117"/>
      <c r="P74" s="117"/>
      <c r="Q74" s="118"/>
    </row>
    <row r="75" spans="1:17" s="105" customFormat="1" ht="9" customHeight="1">
      <c r="A75" s="127"/>
      <c r="B75" s="27"/>
      <c r="C75" s="128"/>
      <c r="D75" s="109">
        <v>4</v>
      </c>
      <c r="E75" s="110" t="s">
        <v>65</v>
      </c>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25 G27 G29 G31 G33 G35 G37 F49:H49 F69:H69 F55:H55 F57:H57 F59:H59 F61:H61 F63:H63 F65:H65 G7 G9 G11 G13 G21 G15 G19 G17">
    <cfRule type="expression" priority="17" dxfId="2" stopIfTrue="1">
      <formula>AND($D7&lt;9,$C7&gt;0)</formula>
    </cfRule>
  </conditionalFormatting>
  <conditionalFormatting sqref="H40 H60 J50 H24 H48 H32 J58 H68 H36 H56 J66 H64 J10 L46 H28 L14 J18 J26 J34 L30 L62 H44 J42 H52 H8 H16 H20 H12 N22">
    <cfRule type="expression" priority="18" dxfId="52" stopIfTrue="1">
      <formula>AND($N$1="CU",H8="Umpire")</formula>
    </cfRule>
    <cfRule type="expression" priority="19" dxfId="51" stopIfTrue="1">
      <formula>AND($N$1="CU",H8&lt;&gt;"Umpire",I8&lt;&gt;"")</formula>
    </cfRule>
    <cfRule type="expression" priority="20" dxfId="50" stopIfTrue="1">
      <formula>AND($N$1="CU",H8&lt;&gt;"Umpire")</formula>
    </cfRule>
  </conditionalFormatting>
  <conditionalFormatting sqref="D53 D47 D45 D43 D41 D39 D69 D67 D49 D65 D63 D61 D59 D57 D55 D51">
    <cfRule type="expression" priority="21" dxfId="40" stopIfTrue="1">
      <formula>AND($D39&lt;9,$C39&gt;0)</formula>
    </cfRule>
  </conditionalFormatting>
  <conditionalFormatting sqref="E55 E57 E59 E61 E63 E65 E67 E69 E39 E41 E43 E45 E47 E49 E51 E53">
    <cfRule type="cellIs" priority="22" dxfId="0" operator="equal" stopIfTrue="1">
      <formula>"Bye"</formula>
    </cfRule>
    <cfRule type="expression" priority="23" dxfId="2" stopIfTrue="1">
      <formula>AND($D39&lt;9,$C39&gt;0)</formula>
    </cfRule>
  </conditionalFormatting>
  <conditionalFormatting sqref="N62 L58 L66 N46 L42 L50 J8 J12 J48 J20 J24 J52 J32 J36 J56 J60 J64 J68 J40 J44 L10 L18 L26 L34 N14 N30 P22">
    <cfRule type="expression" priority="24" dxfId="2" stopIfTrue="1">
      <formula>I8="as"</formula>
    </cfRule>
    <cfRule type="expression" priority="25" dxfId="2" stopIfTrue="1">
      <formula>I8="bs"</formula>
    </cfRule>
  </conditionalFormatting>
  <conditionalFormatting sqref="B7 B9 B11 B13 B15 B17 B19 B21 B23 B25 B27 B29 B31 B33 B35 B37 B55 B57 B59 B61 B63 B65 B67 B69 B39 B41 B43 B45 B47 B49 B51 B53">
    <cfRule type="cellIs" priority="26" dxfId="43" operator="equal" stopIfTrue="1">
      <formula>"QA"</formula>
    </cfRule>
    <cfRule type="cellIs" priority="27" dxfId="43" operator="equal" stopIfTrue="1">
      <formula>"DA"</formula>
    </cfRule>
  </conditionalFormatting>
  <conditionalFormatting sqref="I8 I12 I16 I20 I24 I28 I32 I36 M30 M14 K10 K34 O22 K18 K26 Q79">
    <cfRule type="expression" priority="28" dxfId="32" stopIfTrue="1">
      <formula>$N$1="CU"</formula>
    </cfRule>
  </conditionalFormatting>
  <conditionalFormatting sqref="E25 E33 E31 E29 E15 E19 E21 E9 E7 E11 E23 J16 J28 J8 J36 J24 J12 J20 J32 E17 E27 E35 E13 L10 L18 L26 L34 N14 N30 P22">
    <cfRule type="cellIs" priority="29" dxfId="0" operator="equal" stopIfTrue="1">
      <formula>"Bye"</formula>
    </cfRule>
  </conditionalFormatting>
  <conditionalFormatting sqref="D7 D9 D11 D13 D15 D17 D19 D21 D23 D25 D27 D29 D31 D33 D35 D37">
    <cfRule type="expression" priority="30" dxfId="40" stopIfTrue="1">
      <formula>$D7&lt;5</formula>
    </cfRule>
  </conditionalFormatting>
  <dataValidations count="1">
    <dataValidation type="list" allowBlank="1" showInputMessage="1" sqref="H40 N22 L46 J42 J50 L14 J10 J18 J26 J34 L62 L30 J58 J66 H16 H12 H8 H20 H32 H64 H28 H68 H24 H48 H60 H52 H36 H44 H56">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 t="str">
        <f>'[2]Week SetUp'!$A$6</f>
        <v>DP - VETERANI</v>
      </c>
      <c r="B1" s="1"/>
      <c r="C1" s="2"/>
      <c r="D1" s="2"/>
      <c r="E1" s="2"/>
      <c r="F1" s="2"/>
      <c r="G1" s="2"/>
      <c r="H1" s="146"/>
      <c r="I1" s="3"/>
      <c r="J1" s="147" t="s">
        <v>27</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16</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24" customHeight="1" thickBot="1">
      <c r="A6" s="32"/>
      <c r="B6" s="33"/>
      <c r="C6" s="34"/>
      <c r="D6" s="33"/>
      <c r="E6" s="35"/>
      <c r="F6" s="35"/>
      <c r="G6" s="36"/>
      <c r="H6" s="35"/>
      <c r="I6" s="37"/>
      <c r="J6" s="33"/>
      <c r="K6" s="37"/>
      <c r="L6" s="33"/>
      <c r="M6" s="37"/>
      <c r="N6" s="33"/>
      <c r="O6" s="37"/>
      <c r="P6" s="33"/>
      <c r="Q6" s="38"/>
    </row>
    <row r="7" spans="1:20" s="50" customFormat="1" ht="10.5" customHeight="1">
      <c r="A7" s="39">
        <v>1</v>
      </c>
      <c r="B7" s="40"/>
      <c r="C7" s="40"/>
      <c r="D7" s="41">
        <v>1</v>
      </c>
      <c r="E7" s="42" t="s">
        <v>87</v>
      </c>
      <c r="F7" s="42"/>
      <c r="G7" s="42"/>
      <c r="H7" s="42"/>
      <c r="I7" s="43"/>
      <c r="J7" s="44"/>
      <c r="K7" s="44"/>
      <c r="L7" s="44"/>
      <c r="M7" s="44"/>
      <c r="N7" s="45"/>
      <c r="O7" s="46"/>
      <c r="P7" s="47"/>
      <c r="Q7" s="48"/>
      <c r="R7" s="49"/>
      <c r="T7" s="51" t="e">
        <f>#REF!</f>
        <v>#REF!</v>
      </c>
    </row>
    <row r="8" spans="1:20" s="50" customFormat="1" ht="9" customHeight="1">
      <c r="A8" s="52"/>
      <c r="B8" s="53"/>
      <c r="C8" s="53"/>
      <c r="D8" s="54"/>
      <c r="E8" s="44"/>
      <c r="F8" s="44"/>
      <c r="G8" s="55"/>
      <c r="H8" s="56"/>
      <c r="I8" s="57"/>
      <c r="J8" s="42" t="s">
        <v>100</v>
      </c>
      <c r="K8" s="58"/>
      <c r="L8" s="44"/>
      <c r="M8" s="44"/>
      <c r="N8" s="45"/>
      <c r="O8" s="46"/>
      <c r="P8" s="47"/>
      <c r="Q8" s="48"/>
      <c r="R8" s="49"/>
      <c r="T8" s="59" t="e">
        <f>#REF!</f>
        <v>#REF!</v>
      </c>
    </row>
    <row r="9" spans="1:20" s="50" customFormat="1" ht="9" customHeight="1">
      <c r="A9" s="52">
        <v>2</v>
      </c>
      <c r="B9" s="40"/>
      <c r="C9" s="40"/>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61" t="s">
        <v>200</v>
      </c>
      <c r="M10" s="67"/>
      <c r="N10" s="68"/>
      <c r="O10" s="68"/>
      <c r="P10" s="47"/>
      <c r="Q10" s="48"/>
      <c r="R10" s="49"/>
      <c r="T10" s="59" t="e">
        <f>#REF!</f>
        <v>#REF!</v>
      </c>
    </row>
    <row r="11" spans="1:20" s="50" customFormat="1" ht="9" customHeight="1">
      <c r="A11" s="52">
        <v>3</v>
      </c>
      <c r="B11" s="40"/>
      <c r="C11" s="40"/>
      <c r="D11" s="60">
        <v>8</v>
      </c>
      <c r="E11" s="61" t="s">
        <v>208</v>
      </c>
      <c r="F11" s="61"/>
      <c r="G11" s="61"/>
      <c r="H11" s="61"/>
      <c r="I11" s="43"/>
      <c r="J11" s="44"/>
      <c r="K11" s="69"/>
      <c r="L11" s="44" t="s">
        <v>211</v>
      </c>
      <c r="M11" s="70"/>
      <c r="N11" s="68"/>
      <c r="O11" s="68"/>
      <c r="P11" s="47"/>
      <c r="Q11" s="48"/>
      <c r="R11" s="49"/>
      <c r="T11" s="59" t="e">
        <f>#REF!</f>
        <v>#REF!</v>
      </c>
    </row>
    <row r="12" spans="1:20" s="50" customFormat="1" ht="9" customHeight="1">
      <c r="A12" s="52"/>
      <c r="B12" s="53"/>
      <c r="C12" s="53"/>
      <c r="D12" s="64"/>
      <c r="E12" s="44"/>
      <c r="F12" s="44"/>
      <c r="G12" s="55"/>
      <c r="H12" s="56"/>
      <c r="I12" s="57"/>
      <c r="J12" s="61" t="s">
        <v>200</v>
      </c>
      <c r="K12" s="71"/>
      <c r="L12" s="44"/>
      <c r="M12" s="70"/>
      <c r="N12" s="68"/>
      <c r="O12" s="68"/>
      <c r="P12" s="47"/>
      <c r="Q12" s="48"/>
      <c r="R12" s="49"/>
      <c r="T12" s="59" t="e">
        <f>#REF!</f>
        <v>#REF!</v>
      </c>
    </row>
    <row r="13" spans="1:20" s="50" customFormat="1" ht="9" customHeight="1">
      <c r="A13" s="52">
        <v>4</v>
      </c>
      <c r="B13" s="40"/>
      <c r="C13" s="40"/>
      <c r="D13" s="60">
        <v>13</v>
      </c>
      <c r="E13" s="61" t="s">
        <v>88</v>
      </c>
      <c r="F13" s="61"/>
      <c r="G13" s="61"/>
      <c r="H13" s="61"/>
      <c r="I13" s="72"/>
      <c r="J13" s="44" t="s">
        <v>229</v>
      </c>
      <c r="K13" s="44"/>
      <c r="L13" s="44"/>
      <c r="M13" s="70"/>
      <c r="N13" s="68"/>
      <c r="O13" s="68"/>
      <c r="P13" s="47"/>
      <c r="Q13" s="48"/>
      <c r="R13" s="49"/>
      <c r="T13" s="59" t="e">
        <f>#REF!</f>
        <v>#REF!</v>
      </c>
    </row>
    <row r="14" spans="1:20" s="50" customFormat="1" ht="9" customHeight="1">
      <c r="A14" s="52"/>
      <c r="B14" s="53"/>
      <c r="C14" s="53"/>
      <c r="D14" s="73"/>
      <c r="E14" s="44"/>
      <c r="F14" s="44"/>
      <c r="G14" s="55"/>
      <c r="H14" s="74"/>
      <c r="I14" s="65"/>
      <c r="J14" s="44"/>
      <c r="K14" s="44"/>
      <c r="L14" s="56"/>
      <c r="M14" s="66"/>
      <c r="N14" s="61" t="s">
        <v>200</v>
      </c>
      <c r="O14" s="67"/>
      <c r="P14" s="47"/>
      <c r="Q14" s="48"/>
      <c r="R14" s="49"/>
      <c r="T14" s="59" t="e">
        <f>#REF!</f>
        <v>#REF!</v>
      </c>
    </row>
    <row r="15" spans="1:20" s="50" customFormat="1" ht="9" customHeight="1">
      <c r="A15" s="39">
        <v>5</v>
      </c>
      <c r="B15" s="40">
        <f>IF($D15="","",VLOOKUP($D15,'[2]M40+'!$A$7:$P$22,15))</f>
      </c>
      <c r="C15" s="40">
        <f>IF($D15="","",VLOOKUP($D15,'[2]M40+'!$A$7:$P$22,16))</f>
      </c>
      <c r="D15" s="41"/>
      <c r="E15" s="42" t="s">
        <v>89</v>
      </c>
      <c r="F15" s="42"/>
      <c r="G15" s="61"/>
      <c r="H15" s="42"/>
      <c r="I15" s="75"/>
      <c r="J15" s="44"/>
      <c r="K15" s="44"/>
      <c r="L15" s="44"/>
      <c r="M15" s="70"/>
      <c r="N15" s="44" t="s">
        <v>232</v>
      </c>
      <c r="O15" s="70"/>
      <c r="P15" s="47"/>
      <c r="Q15" s="48"/>
      <c r="R15" s="49"/>
      <c r="T15" s="59" t="e">
        <f>#REF!</f>
        <v>#REF!</v>
      </c>
    </row>
    <row r="16" spans="1:20" s="50" customFormat="1" ht="9" customHeight="1" thickBot="1">
      <c r="A16" s="52"/>
      <c r="B16" s="53"/>
      <c r="C16" s="53"/>
      <c r="D16" s="73"/>
      <c r="E16" s="44"/>
      <c r="F16" s="44"/>
      <c r="G16" s="55"/>
      <c r="H16" s="56"/>
      <c r="I16" s="57"/>
      <c r="J16" s="42" t="s">
        <v>195</v>
      </c>
      <c r="K16" s="58"/>
      <c r="L16" s="44"/>
      <c r="M16" s="70"/>
      <c r="N16" s="68"/>
      <c r="O16" s="70"/>
      <c r="P16" s="47"/>
      <c r="Q16" s="48"/>
      <c r="R16" s="49"/>
      <c r="T16" s="76" t="e">
        <f>#REF!</f>
        <v>#REF!</v>
      </c>
    </row>
    <row r="17" spans="1:18" s="50" customFormat="1" ht="9" customHeight="1">
      <c r="A17" s="52">
        <v>6</v>
      </c>
      <c r="B17" s="40">
        <f>IF($D17="","",VLOOKUP($D17,'[2]M40+'!$A$7:$P$22,15))</f>
      </c>
      <c r="C17" s="40">
        <f>IF($D17="","",VLOOKUP($D17,'[2]M40+'!$A$7:$P$22,16))</f>
      </c>
      <c r="D17" s="60"/>
      <c r="E17" s="61" t="s">
        <v>90</v>
      </c>
      <c r="F17" s="61"/>
      <c r="G17" s="61"/>
      <c r="H17" s="61"/>
      <c r="I17" s="62"/>
      <c r="J17" s="44" t="s">
        <v>211</v>
      </c>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187</v>
      </c>
      <c r="M18" s="77"/>
      <c r="N18" s="68"/>
      <c r="O18" s="70"/>
      <c r="P18" s="47"/>
      <c r="Q18" s="48"/>
      <c r="R18" s="49"/>
    </row>
    <row r="19" spans="1:18" s="50" customFormat="1" ht="9" customHeight="1">
      <c r="A19" s="52">
        <v>7</v>
      </c>
      <c r="B19" s="40"/>
      <c r="C19" s="40"/>
      <c r="D19" s="60">
        <v>9</v>
      </c>
      <c r="E19" s="61" t="s">
        <v>91</v>
      </c>
      <c r="F19" s="61"/>
      <c r="G19" s="61"/>
      <c r="H19" s="61"/>
      <c r="I19" s="43"/>
      <c r="J19" s="44"/>
      <c r="K19" s="69"/>
      <c r="L19" s="44" t="s">
        <v>210</v>
      </c>
      <c r="M19" s="68"/>
      <c r="N19" s="68"/>
      <c r="O19" s="70"/>
      <c r="P19" s="47"/>
      <c r="Q19" s="48"/>
      <c r="R19" s="49"/>
    </row>
    <row r="20" spans="1:18" s="50" customFormat="1" ht="9" customHeight="1">
      <c r="A20" s="52"/>
      <c r="B20" s="53"/>
      <c r="C20" s="53"/>
      <c r="D20" s="64"/>
      <c r="E20" s="44"/>
      <c r="F20" s="44"/>
      <c r="G20" s="55"/>
      <c r="H20" s="56"/>
      <c r="I20" s="57"/>
      <c r="J20" s="61" t="s">
        <v>187</v>
      </c>
      <c r="K20" s="71"/>
      <c r="L20" s="44"/>
      <c r="M20" s="68"/>
      <c r="N20" s="68"/>
      <c r="O20" s="70"/>
      <c r="P20" s="47"/>
      <c r="Q20" s="48"/>
      <c r="R20" s="49"/>
    </row>
    <row r="21" spans="1:18" s="50" customFormat="1" ht="9" customHeight="1">
      <c r="A21" s="52">
        <v>8</v>
      </c>
      <c r="B21" s="40"/>
      <c r="C21" s="40"/>
      <c r="D21" s="60">
        <v>6</v>
      </c>
      <c r="E21" s="61" t="s">
        <v>92</v>
      </c>
      <c r="F21" s="61"/>
      <c r="G21" s="61"/>
      <c r="H21" s="61"/>
      <c r="I21" s="72"/>
      <c r="J21" s="44" t="s">
        <v>230</v>
      </c>
      <c r="K21" s="44"/>
      <c r="L21" s="44"/>
      <c r="M21" s="68"/>
      <c r="N21" s="68"/>
      <c r="O21" s="70"/>
      <c r="P21" s="47"/>
      <c r="Q21" s="48"/>
      <c r="R21" s="49"/>
    </row>
    <row r="22" spans="1:18" s="50" customFormat="1" ht="9" customHeight="1">
      <c r="A22" s="52"/>
      <c r="B22" s="53"/>
      <c r="C22" s="53"/>
      <c r="D22" s="64"/>
      <c r="E22" s="74"/>
      <c r="F22" s="74"/>
      <c r="G22" s="78"/>
      <c r="H22" s="74"/>
      <c r="I22" s="65"/>
      <c r="J22" s="44"/>
      <c r="K22" s="44"/>
      <c r="L22" s="44"/>
      <c r="M22" s="68"/>
      <c r="N22" s="56"/>
      <c r="O22" s="66"/>
      <c r="P22" s="42" t="s">
        <v>101</v>
      </c>
      <c r="Q22" s="67"/>
      <c r="R22" s="49"/>
    </row>
    <row r="23" spans="1:18" s="50" customFormat="1" ht="9" customHeight="1">
      <c r="A23" s="52">
        <v>9</v>
      </c>
      <c r="B23" s="40"/>
      <c r="C23" s="40"/>
      <c r="D23" s="60">
        <v>5</v>
      </c>
      <c r="E23" s="61" t="s">
        <v>93</v>
      </c>
      <c r="F23" s="61"/>
      <c r="G23" s="61"/>
      <c r="H23" s="61"/>
      <c r="I23" s="43"/>
      <c r="J23" s="44"/>
      <c r="K23" s="44"/>
      <c r="L23" s="44"/>
      <c r="M23" s="68"/>
      <c r="N23" s="44"/>
      <c r="O23" s="70"/>
      <c r="P23" s="44" t="s">
        <v>258</v>
      </c>
      <c r="Q23" s="68"/>
      <c r="R23" s="49"/>
    </row>
    <row r="24" spans="1:18" s="50" customFormat="1" ht="9" customHeight="1">
      <c r="A24" s="52"/>
      <c r="B24" s="53"/>
      <c r="C24" s="53"/>
      <c r="D24" s="64"/>
      <c r="E24" s="44"/>
      <c r="F24" s="44"/>
      <c r="G24" s="55"/>
      <c r="H24" s="56"/>
      <c r="I24" s="57"/>
      <c r="J24" s="61" t="s">
        <v>201</v>
      </c>
      <c r="K24" s="58"/>
      <c r="L24" s="44"/>
      <c r="M24" s="68"/>
      <c r="N24" s="68"/>
      <c r="O24" s="70"/>
      <c r="P24" s="47"/>
      <c r="Q24" s="48"/>
      <c r="R24" s="49"/>
    </row>
    <row r="25" spans="1:18" s="50" customFormat="1" ht="9" customHeight="1">
      <c r="A25" s="52">
        <v>10</v>
      </c>
      <c r="B25" s="40"/>
      <c r="C25" s="40"/>
      <c r="D25" s="60">
        <v>7</v>
      </c>
      <c r="E25" s="61" t="s">
        <v>94</v>
      </c>
      <c r="F25" s="61"/>
      <c r="G25" s="61"/>
      <c r="H25" s="61"/>
      <c r="I25" s="62"/>
      <c r="J25" s="44" t="s">
        <v>231</v>
      </c>
      <c r="K25" s="63"/>
      <c r="L25" s="44"/>
      <c r="M25" s="68"/>
      <c r="N25" s="68"/>
      <c r="O25" s="70"/>
      <c r="P25" s="47"/>
      <c r="Q25" s="48"/>
      <c r="R25" s="49"/>
    </row>
    <row r="26" spans="1:18" s="50" customFormat="1" ht="9" customHeight="1">
      <c r="A26" s="52"/>
      <c r="B26" s="53"/>
      <c r="C26" s="53"/>
      <c r="D26" s="64"/>
      <c r="E26" s="44"/>
      <c r="F26" s="44"/>
      <c r="G26" s="55"/>
      <c r="H26" s="44"/>
      <c r="I26" s="65"/>
      <c r="J26" s="56"/>
      <c r="K26" s="66"/>
      <c r="L26" s="61" t="s">
        <v>201</v>
      </c>
      <c r="M26" s="67"/>
      <c r="N26" s="68"/>
      <c r="O26" s="70"/>
      <c r="P26" s="47"/>
      <c r="Q26" s="48"/>
      <c r="R26" s="49"/>
    </row>
    <row r="27" spans="1:18" s="50" customFormat="1" ht="9" customHeight="1">
      <c r="A27" s="52">
        <v>11</v>
      </c>
      <c r="B27" s="40"/>
      <c r="C27" s="40"/>
      <c r="D27" s="60">
        <v>11</v>
      </c>
      <c r="E27" s="61" t="s">
        <v>95</v>
      </c>
      <c r="F27" s="61"/>
      <c r="G27" s="61"/>
      <c r="H27" s="61"/>
      <c r="I27" s="43"/>
      <c r="J27" s="44"/>
      <c r="K27" s="69"/>
      <c r="L27" s="44" t="s">
        <v>237</v>
      </c>
      <c r="M27" s="70"/>
      <c r="N27" s="68"/>
      <c r="O27" s="70"/>
      <c r="P27" s="47"/>
      <c r="Q27" s="48"/>
      <c r="R27" s="49"/>
    </row>
    <row r="28" spans="1:18" s="50" customFormat="1" ht="9" customHeight="1">
      <c r="A28" s="39"/>
      <c r="B28" s="53"/>
      <c r="C28" s="53"/>
      <c r="D28" s="73"/>
      <c r="E28" s="44"/>
      <c r="F28" s="44"/>
      <c r="G28" s="55"/>
      <c r="H28" s="56"/>
      <c r="I28" s="57"/>
      <c r="J28" s="42" t="s">
        <v>202</v>
      </c>
      <c r="K28" s="71"/>
      <c r="L28" s="44"/>
      <c r="M28" s="70"/>
      <c r="N28" s="68"/>
      <c r="O28" s="70"/>
      <c r="P28" s="47"/>
      <c r="Q28" s="48"/>
      <c r="R28" s="49"/>
    </row>
    <row r="29" spans="1:18" s="50" customFormat="1" ht="9" customHeight="1">
      <c r="A29" s="39">
        <v>12</v>
      </c>
      <c r="B29" s="40">
        <f>IF($D29="","",VLOOKUP($D29,'[2]M40+'!$A$7:$P$22,15))</f>
      </c>
      <c r="C29" s="40">
        <f>IF($D29="","",VLOOKUP($D29,'[2]M40+'!$A$7:$P$22,16))</f>
      </c>
      <c r="D29" s="41"/>
      <c r="E29" s="42" t="s">
        <v>96</v>
      </c>
      <c r="F29" s="42"/>
      <c r="G29" s="42"/>
      <c r="H29" s="42"/>
      <c r="I29" s="72"/>
      <c r="J29" s="44" t="s">
        <v>232</v>
      </c>
      <c r="K29" s="44"/>
      <c r="L29" s="44"/>
      <c r="M29" s="70"/>
      <c r="N29" s="68"/>
      <c r="O29" s="70"/>
      <c r="P29" s="47"/>
      <c r="Q29" s="48"/>
      <c r="R29" s="49"/>
    </row>
    <row r="30" spans="1:18" s="50" customFormat="1" ht="9" customHeight="1">
      <c r="A30" s="52"/>
      <c r="B30" s="53"/>
      <c r="C30" s="53"/>
      <c r="D30" s="64"/>
      <c r="E30" s="44"/>
      <c r="F30" s="44"/>
      <c r="G30" s="55"/>
      <c r="H30" s="74"/>
      <c r="I30" s="65"/>
      <c r="J30" s="44"/>
      <c r="K30" s="44"/>
      <c r="L30" s="56"/>
      <c r="M30" s="66"/>
      <c r="N30" s="42" t="s">
        <v>101</v>
      </c>
      <c r="O30" s="77"/>
      <c r="P30" s="47"/>
      <c r="Q30" s="48"/>
      <c r="R30" s="49"/>
    </row>
    <row r="31" spans="1:18" s="50" customFormat="1" ht="9" customHeight="1">
      <c r="A31" s="52">
        <v>13</v>
      </c>
      <c r="B31" s="40"/>
      <c r="C31" s="40"/>
      <c r="D31" s="60">
        <v>12</v>
      </c>
      <c r="E31" s="61" t="s">
        <v>97</v>
      </c>
      <c r="F31" s="61"/>
      <c r="G31" s="61"/>
      <c r="H31" s="61"/>
      <c r="I31" s="75"/>
      <c r="J31" s="44"/>
      <c r="K31" s="44"/>
      <c r="L31" s="44"/>
      <c r="M31" s="70"/>
      <c r="N31" s="44" t="s">
        <v>229</v>
      </c>
      <c r="O31" s="68"/>
      <c r="P31" s="47"/>
      <c r="Q31" s="48"/>
      <c r="R31" s="49"/>
    </row>
    <row r="32" spans="1:18" s="50" customFormat="1" ht="9" customHeight="1">
      <c r="A32" s="52"/>
      <c r="B32" s="53"/>
      <c r="C32" s="53"/>
      <c r="D32" s="64"/>
      <c r="E32" s="44"/>
      <c r="F32" s="44"/>
      <c r="G32" s="55"/>
      <c r="H32" s="56"/>
      <c r="I32" s="57"/>
      <c r="J32" s="61" t="s">
        <v>116</v>
      </c>
      <c r="K32" s="58"/>
      <c r="L32" s="44"/>
      <c r="M32" s="70"/>
      <c r="N32" s="68"/>
      <c r="O32" s="68"/>
      <c r="P32" s="47"/>
      <c r="Q32" s="48"/>
      <c r="R32" s="49"/>
    </row>
    <row r="33" spans="1:18" s="50" customFormat="1" ht="9" customHeight="1">
      <c r="A33" s="52">
        <v>14</v>
      </c>
      <c r="B33" s="40"/>
      <c r="C33" s="40"/>
      <c r="D33" s="60">
        <v>10</v>
      </c>
      <c r="E33" s="61" t="s">
        <v>98</v>
      </c>
      <c r="F33" s="61"/>
      <c r="G33" s="61"/>
      <c r="H33" s="61"/>
      <c r="I33" s="62"/>
      <c r="J33" s="44" t="s">
        <v>233</v>
      </c>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101</v>
      </c>
      <c r="M34" s="77"/>
      <c r="N34" s="68"/>
      <c r="O34" s="68"/>
      <c r="P34" s="47"/>
      <c r="Q34" s="48"/>
      <c r="R34" s="49"/>
    </row>
    <row r="35" spans="1:18" s="50" customFormat="1" ht="9" customHeight="1">
      <c r="A35" s="52">
        <v>15</v>
      </c>
      <c r="B35" s="40">
        <f>IF($D35="","",VLOOKUP($D35,'[2]M40+'!$A$7:$P$22,15))</f>
      </c>
      <c r="C35" s="40">
        <f>IF($D35="","",VLOOKUP($D35,'[2]M40+'!$A$7:$P$22,16))</f>
      </c>
      <c r="D35" s="60"/>
      <c r="E35" s="61" t="s">
        <v>59</v>
      </c>
      <c r="F35" s="61"/>
      <c r="G35" s="61"/>
      <c r="H35" s="61"/>
      <c r="I35" s="43"/>
      <c r="J35" s="44"/>
      <c r="K35" s="69"/>
      <c r="L35" s="44" t="s">
        <v>217</v>
      </c>
      <c r="M35" s="68"/>
      <c r="N35" s="68"/>
      <c r="O35" s="68"/>
      <c r="P35" s="47"/>
      <c r="Q35" s="48"/>
      <c r="R35" s="49"/>
    </row>
    <row r="36" spans="1:18" s="50" customFormat="1" ht="9" customHeight="1">
      <c r="A36" s="52"/>
      <c r="B36" s="53"/>
      <c r="C36" s="53"/>
      <c r="D36" s="54"/>
      <c r="E36" s="44"/>
      <c r="F36" s="44"/>
      <c r="G36" s="55"/>
      <c r="H36" s="56"/>
      <c r="I36" s="57"/>
      <c r="J36" s="42" t="s">
        <v>101</v>
      </c>
      <c r="K36" s="71"/>
      <c r="L36" s="44"/>
      <c r="M36" s="68"/>
      <c r="N36" s="68"/>
      <c r="O36" s="68"/>
      <c r="P36" s="47"/>
      <c r="Q36" s="48"/>
      <c r="R36" s="49"/>
    </row>
    <row r="37" spans="1:18" s="50" customFormat="1" ht="9" customHeight="1">
      <c r="A37" s="39">
        <v>16</v>
      </c>
      <c r="B37" s="40"/>
      <c r="C37" s="40"/>
      <c r="D37" s="41">
        <v>2</v>
      </c>
      <c r="E37" s="42" t="s">
        <v>99</v>
      </c>
      <c r="F37" s="42"/>
      <c r="G37" s="61"/>
      <c r="H37" s="42"/>
      <c r="I37" s="72"/>
      <c r="J37" s="163" t="s">
        <v>234</v>
      </c>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87</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99</v>
      </c>
      <c r="F73" s="111"/>
      <c r="G73" s="110"/>
      <c r="H73" s="112"/>
      <c r="I73" s="113"/>
      <c r="J73" s="107"/>
      <c r="K73" s="114"/>
      <c r="L73" s="107"/>
      <c r="M73" s="115"/>
      <c r="N73" s="120" t="s">
        <v>273</v>
      </c>
      <c r="O73" s="121"/>
      <c r="P73" s="122"/>
      <c r="Q73" s="123"/>
    </row>
    <row r="74" spans="1:17" s="105" customFormat="1" ht="9" customHeight="1">
      <c r="A74" s="124"/>
      <c r="B74" s="125"/>
      <c r="C74" s="126"/>
      <c r="D74" s="109">
        <v>3</v>
      </c>
      <c r="E74" s="110" t="s">
        <v>89</v>
      </c>
      <c r="F74" s="111"/>
      <c r="G74" s="110"/>
      <c r="H74" s="112"/>
      <c r="I74" s="113"/>
      <c r="J74" s="107"/>
      <c r="K74" s="114"/>
      <c r="L74" s="107"/>
      <c r="M74" s="115"/>
      <c r="N74" s="116" t="s">
        <v>35</v>
      </c>
      <c r="O74" s="117"/>
      <c r="P74" s="117"/>
      <c r="Q74" s="118"/>
    </row>
    <row r="75" spans="1:17" s="105" customFormat="1" ht="9" customHeight="1">
      <c r="A75" s="127"/>
      <c r="B75" s="27"/>
      <c r="C75" s="128"/>
      <c r="D75" s="109">
        <v>4</v>
      </c>
      <c r="E75" s="110" t="s">
        <v>96</v>
      </c>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25 G27 G29 G31 G33 G35 G37 F49:H49 F69:H69 F55:H55 F57:H57 F59:H59 F61:H61 F63:H63 F65:H65 G7 G9 G11 G13 G21 G15 G19 G17">
    <cfRule type="expression" priority="48" dxfId="2" stopIfTrue="1">
      <formula>AND($D7&lt;9,$C7&gt;0)</formula>
    </cfRule>
  </conditionalFormatting>
  <conditionalFormatting sqref="H40 H60 J50 H24 H48 H32 J58 H68 H36 H56 J66 H64 J10 L46 H28 L14 J18 J26 J34 L30 L62 H44 J42 H52 H8 H16 H20 H12 N22">
    <cfRule type="expression" priority="45" dxfId="52" stopIfTrue="1">
      <formula>AND($N$1="CU",H8="Umpire")</formula>
    </cfRule>
    <cfRule type="expression" priority="46" dxfId="51" stopIfTrue="1">
      <formula>AND($N$1="CU",H8&lt;&gt;"Umpire",I8&lt;&gt;"")</formula>
    </cfRule>
    <cfRule type="expression" priority="47" dxfId="50" stopIfTrue="1">
      <formula>AND($N$1="CU",H8&lt;&gt;"Umpire")</formula>
    </cfRule>
  </conditionalFormatting>
  <conditionalFormatting sqref="D53 D47 D45 D43 D41 D39 D69 D67 D49 D65 D63 D61 D59 D57 D55 D51">
    <cfRule type="expression" priority="44" dxfId="40" stopIfTrue="1">
      <formula>AND($D39&lt;9,$C39&gt;0)</formula>
    </cfRule>
  </conditionalFormatting>
  <conditionalFormatting sqref="E55 E57 E59 E61 E63 E65 E67 E69 E39 E41 E43 E45 E47 E49 E51 E53">
    <cfRule type="cellIs" priority="42" dxfId="0" operator="equal" stopIfTrue="1">
      <formula>"Bye"</formula>
    </cfRule>
    <cfRule type="expression" priority="43" dxfId="2" stopIfTrue="1">
      <formula>AND($D39&lt;9,$C39&gt;0)</formula>
    </cfRule>
  </conditionalFormatting>
  <conditionalFormatting sqref="N62 L58 L66 N46 L42 L50 J8 J12 J48 J20 J24 J52 J32 J36 J56 J60 J64 J68 J40 J44 L10 L18 L26 L34 N14 N30 P22">
    <cfRule type="expression" priority="40" dxfId="2" stopIfTrue="1">
      <formula>I8="as"</formula>
    </cfRule>
    <cfRule type="expression" priority="41" dxfId="2" stopIfTrue="1">
      <formula>I8="bs"</formula>
    </cfRule>
  </conditionalFormatting>
  <conditionalFormatting sqref="B7 B9 B11 B13 B15 B17 B19 B21 B23 B25 B27 B29 B31 B33 B35 B37 B55 B57 B59 B61 B63 B65 B67 B69 B39 B41 B43 B45 B47 B49 B51 B53">
    <cfRule type="cellIs" priority="38" dxfId="43" operator="equal" stopIfTrue="1">
      <formula>"QA"</formula>
    </cfRule>
    <cfRule type="cellIs" priority="39" dxfId="43" operator="equal" stopIfTrue="1">
      <formula>"DA"</formula>
    </cfRule>
  </conditionalFormatting>
  <conditionalFormatting sqref="I8 I12 I16 I20 I24 I28 I32 I36 M30 M14 K10 K34 O22 K18 K26 Q79">
    <cfRule type="expression" priority="37" dxfId="32" stopIfTrue="1">
      <formula>$N$1="CU"</formula>
    </cfRule>
  </conditionalFormatting>
  <conditionalFormatting sqref="E37 E25 E33 E31 E29 E15 E19 E21 E9 E7 E13 E11 E27 E35 E23 J16 J28">
    <cfRule type="cellIs" priority="36" dxfId="0" operator="equal" stopIfTrue="1">
      <formula>"Bye"</formula>
    </cfRule>
  </conditionalFormatting>
  <conditionalFormatting sqref="D7 D9 D11 D13 D15 D17 D19 D21 D23 D25 D27 D29 D31 D33 D35 D37">
    <cfRule type="expression" priority="35" dxfId="40" stopIfTrue="1">
      <formula>$D7&lt;5</formula>
    </cfRule>
  </conditionalFormatting>
  <conditionalFormatting sqref="E17">
    <cfRule type="cellIs" priority="34" dxfId="0" operator="equal" stopIfTrue="1">
      <formula>"Bye"</formula>
    </cfRule>
  </conditionalFormatting>
  <conditionalFormatting sqref="J8">
    <cfRule type="cellIs" priority="33" dxfId="0" operator="equal" stopIfTrue="1">
      <formula>"Bye"</formula>
    </cfRule>
  </conditionalFormatting>
  <conditionalFormatting sqref="J12">
    <cfRule type="cellIs" priority="32" dxfId="0" operator="equal" stopIfTrue="1">
      <formula>"Bye"</formula>
    </cfRule>
  </conditionalFormatting>
  <conditionalFormatting sqref="L10">
    <cfRule type="cellIs" priority="31" dxfId="0" operator="equal" stopIfTrue="1">
      <formula>"Bye"</formula>
    </cfRule>
  </conditionalFormatting>
  <conditionalFormatting sqref="L18">
    <cfRule type="cellIs" priority="30" dxfId="0" operator="equal" stopIfTrue="1">
      <formula>"Bye"</formula>
    </cfRule>
  </conditionalFormatting>
  <conditionalFormatting sqref="J20">
    <cfRule type="cellIs" priority="29" dxfId="0" operator="equal" stopIfTrue="1">
      <formula>"Bye"</formula>
    </cfRule>
  </conditionalFormatting>
  <conditionalFormatting sqref="J24">
    <cfRule type="cellIs" priority="28" dxfId="0" operator="equal" stopIfTrue="1">
      <formula>"Bye"</formula>
    </cfRule>
  </conditionalFormatting>
  <conditionalFormatting sqref="L26">
    <cfRule type="cellIs" priority="27" dxfId="0" operator="equal" stopIfTrue="1">
      <formula>"Bye"</formula>
    </cfRule>
  </conditionalFormatting>
  <conditionalFormatting sqref="J32">
    <cfRule type="cellIs" priority="26" dxfId="0" operator="equal" stopIfTrue="1">
      <formula>"Bye"</formula>
    </cfRule>
  </conditionalFormatting>
  <conditionalFormatting sqref="L34">
    <cfRule type="cellIs" priority="25" dxfId="0" operator="equal" stopIfTrue="1">
      <formula>"Bye"</formula>
    </cfRule>
  </conditionalFormatting>
  <conditionalFormatting sqref="J36">
    <cfRule type="cellIs" priority="24" dxfId="0" operator="equal" stopIfTrue="1">
      <formula>"Bye"</formula>
    </cfRule>
  </conditionalFormatting>
  <conditionalFormatting sqref="J37">
    <cfRule type="expression" priority="22" dxfId="2" stopIfTrue="1">
      <formula>I37="as"</formula>
    </cfRule>
    <cfRule type="expression" priority="23" dxfId="2" stopIfTrue="1">
      <formula>I37="bs"</formula>
    </cfRule>
  </conditionalFormatting>
  <conditionalFormatting sqref="J37">
    <cfRule type="cellIs" priority="21" dxfId="0" operator="equal" stopIfTrue="1">
      <formula>"Bye"</formula>
    </cfRule>
  </conditionalFormatting>
  <conditionalFormatting sqref="J24">
    <cfRule type="cellIs" priority="20" dxfId="0" operator="equal" stopIfTrue="1">
      <formula>"Bye"</formula>
    </cfRule>
  </conditionalFormatting>
  <conditionalFormatting sqref="N14">
    <cfRule type="cellIs" priority="19" dxfId="0" operator="equal" stopIfTrue="1">
      <formula>"Bye"</formula>
    </cfRule>
  </conditionalFormatting>
  <conditionalFormatting sqref="N30">
    <cfRule type="cellIs" priority="18" dxfId="0" operator="equal" stopIfTrue="1">
      <formula>"Bye"</formula>
    </cfRule>
  </conditionalFormatting>
  <conditionalFormatting sqref="P22">
    <cfRule type="cellIs" priority="17" dxfId="0" operator="equal" stopIfTrue="1">
      <formula>"Bye"</formula>
    </cfRule>
  </conditionalFormatting>
  <conditionalFormatting sqref="Q79">
    <cfRule type="expression" priority="16" dxfId="32" stopIfTrue="1">
      <formula>$N$1="CU"</formula>
    </cfRule>
  </conditionalFormatting>
  <conditionalFormatting sqref="Q79">
    <cfRule type="expression" priority="15" dxfId="32" stopIfTrue="1">
      <formula>$N$1="CU"</formula>
    </cfRule>
  </conditionalFormatting>
  <conditionalFormatting sqref="Q79">
    <cfRule type="expression" priority="14" dxfId="32" stopIfTrue="1">
      <formula>$N$1="CU"</formula>
    </cfRule>
  </conditionalFormatting>
  <conditionalFormatting sqref="Q79">
    <cfRule type="expression" priority="13" dxfId="32" stopIfTrue="1">
      <formula>$N$1="CU"</formula>
    </cfRule>
  </conditionalFormatting>
  <conditionalFormatting sqref="Q79">
    <cfRule type="expression" priority="12" dxfId="32" stopIfTrue="1">
      <formula>$N$1="CU"</formula>
    </cfRule>
  </conditionalFormatting>
  <conditionalFormatting sqref="L10">
    <cfRule type="cellIs" priority="11" dxfId="0" operator="equal" stopIfTrue="1">
      <formula>"Bye"</formula>
    </cfRule>
  </conditionalFormatting>
  <conditionalFormatting sqref="L18">
    <cfRule type="cellIs" priority="10" dxfId="0" operator="equal" stopIfTrue="1">
      <formula>"Bye"</formula>
    </cfRule>
  </conditionalFormatting>
  <conditionalFormatting sqref="L26">
    <cfRule type="cellIs" priority="9" dxfId="0" operator="equal" stopIfTrue="1">
      <formula>"Bye"</formula>
    </cfRule>
  </conditionalFormatting>
  <conditionalFormatting sqref="L26">
    <cfRule type="cellIs" priority="8" dxfId="0" operator="equal" stopIfTrue="1">
      <formula>"Bye"</formula>
    </cfRule>
  </conditionalFormatting>
  <conditionalFormatting sqref="L34">
    <cfRule type="cellIs" priority="7" dxfId="0" operator="equal" stopIfTrue="1">
      <formula>"Bye"</formula>
    </cfRule>
  </conditionalFormatting>
  <conditionalFormatting sqref="N14">
    <cfRule type="cellIs" priority="6" dxfId="0" operator="equal" stopIfTrue="1">
      <formula>"Bye"</formula>
    </cfRule>
  </conditionalFormatting>
  <conditionalFormatting sqref="N14">
    <cfRule type="cellIs" priority="5" dxfId="0" operator="equal" stopIfTrue="1">
      <formula>"Bye"</formula>
    </cfRule>
  </conditionalFormatting>
  <conditionalFormatting sqref="N30">
    <cfRule type="cellIs" priority="4" dxfId="0" operator="equal" stopIfTrue="1">
      <formula>"Bye"</formula>
    </cfRule>
  </conditionalFormatting>
  <conditionalFormatting sqref="N30">
    <cfRule type="cellIs" priority="3" dxfId="0" operator="equal" stopIfTrue="1">
      <formula>"Bye"</formula>
    </cfRule>
  </conditionalFormatting>
  <conditionalFormatting sqref="P22">
    <cfRule type="cellIs" priority="2" dxfId="0" operator="equal" stopIfTrue="1">
      <formula>"Bye"</formula>
    </cfRule>
  </conditionalFormatting>
  <conditionalFormatting sqref="P22">
    <cfRule type="cellIs" priority="1" dxfId="0" operator="equal" stopIfTrue="1">
      <formula>"Bye"</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 t="s">
        <v>20</v>
      </c>
      <c r="I1" s="3"/>
      <c r="J1" s="4"/>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t="s">
        <v>1</v>
      </c>
      <c r="B3" s="12"/>
      <c r="C3" s="12"/>
      <c r="D3" s="12"/>
      <c r="E3" s="12"/>
      <c r="F3" s="12" t="s">
        <v>2</v>
      </c>
      <c r="G3" s="12"/>
      <c r="H3" s="12"/>
      <c r="I3" s="13"/>
      <c r="J3" s="12" t="s">
        <v>3</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9</v>
      </c>
      <c r="K5" s="30"/>
      <c r="L5" s="28" t="s">
        <v>10</v>
      </c>
      <c r="M5" s="30"/>
      <c r="N5" s="28" t="s">
        <v>11</v>
      </c>
      <c r="O5" s="30"/>
      <c r="P5" s="28" t="s">
        <v>12</v>
      </c>
      <c r="Q5" s="31"/>
    </row>
    <row r="6" spans="1:17" s="17" customFormat="1" ht="36"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1" t="s">
        <v>19</v>
      </c>
      <c r="D7" s="60">
        <v>1</v>
      </c>
      <c r="E7" s="42" t="s">
        <v>102</v>
      </c>
      <c r="F7" s="42"/>
      <c r="G7" s="42"/>
      <c r="H7" s="61"/>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115</v>
      </c>
      <c r="K8" s="58"/>
      <c r="L8" s="44"/>
      <c r="M8" s="44"/>
      <c r="N8" s="45"/>
      <c r="O8" s="46"/>
      <c r="P8" s="47"/>
      <c r="Q8" s="48"/>
      <c r="R8" s="49"/>
      <c r="T8" s="59" t="e">
        <f>#REF!</f>
        <v>#REF!</v>
      </c>
    </row>
    <row r="9" spans="1:20" s="50" customFormat="1" ht="9" customHeight="1">
      <c r="A9" s="52">
        <v>2</v>
      </c>
      <c r="B9" s="40"/>
      <c r="C9" s="151"/>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61" t="s">
        <v>191</v>
      </c>
      <c r="M10" s="67"/>
      <c r="N10" s="68"/>
      <c r="O10" s="68"/>
      <c r="P10" s="47"/>
      <c r="Q10" s="48"/>
      <c r="R10" s="49"/>
      <c r="T10" s="59" t="e">
        <f>#REF!</f>
        <v>#REF!</v>
      </c>
    </row>
    <row r="11" spans="1:20" s="50" customFormat="1" ht="9" customHeight="1">
      <c r="A11" s="52">
        <v>3</v>
      </c>
      <c r="B11" s="40"/>
      <c r="C11" s="151"/>
      <c r="D11" s="60">
        <v>9</v>
      </c>
      <c r="E11" s="61" t="s">
        <v>103</v>
      </c>
      <c r="F11" s="61"/>
      <c r="G11" s="61"/>
      <c r="H11" s="61"/>
      <c r="I11" s="43"/>
      <c r="J11" s="44"/>
      <c r="K11" s="69"/>
      <c r="L11" s="44" t="s">
        <v>236</v>
      </c>
      <c r="M11" s="70"/>
      <c r="N11" s="68"/>
      <c r="O11" s="68"/>
      <c r="P11" s="47"/>
      <c r="Q11" s="48"/>
      <c r="R11" s="49"/>
      <c r="T11" s="59" t="e">
        <f>#REF!</f>
        <v>#REF!</v>
      </c>
    </row>
    <row r="12" spans="1:20" s="50" customFormat="1" ht="9" customHeight="1">
      <c r="A12" s="52"/>
      <c r="B12" s="53"/>
      <c r="C12" s="53"/>
      <c r="D12" s="64"/>
      <c r="E12" s="44"/>
      <c r="F12" s="44"/>
      <c r="G12" s="55"/>
      <c r="H12" s="56"/>
      <c r="I12" s="57"/>
      <c r="J12" s="61" t="s">
        <v>191</v>
      </c>
      <c r="K12" s="71"/>
      <c r="L12" s="44"/>
      <c r="M12" s="70"/>
      <c r="N12" s="68"/>
      <c r="O12" s="68"/>
      <c r="P12" s="47"/>
      <c r="Q12" s="48"/>
      <c r="R12" s="49"/>
      <c r="T12" s="59" t="e">
        <f>#REF!</f>
        <v>#REF!</v>
      </c>
    </row>
    <row r="13" spans="1:20" s="50" customFormat="1" ht="9" customHeight="1">
      <c r="A13" s="52">
        <v>4</v>
      </c>
      <c r="B13" s="40"/>
      <c r="C13" s="151"/>
      <c r="D13" s="60">
        <v>6</v>
      </c>
      <c r="E13" s="61" t="s">
        <v>104</v>
      </c>
      <c r="F13" s="61"/>
      <c r="G13" s="61"/>
      <c r="H13" s="61"/>
      <c r="I13" s="72"/>
      <c r="J13" s="44" t="s">
        <v>235</v>
      </c>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61" t="s">
        <v>192</v>
      </c>
      <c r="O14" s="67"/>
      <c r="P14" s="47"/>
      <c r="Q14" s="48"/>
      <c r="R14" s="49"/>
      <c r="T14" s="59" t="e">
        <f>#REF!</f>
        <v>#REF!</v>
      </c>
    </row>
    <row r="15" spans="1:20" s="50" customFormat="1" ht="9" customHeight="1">
      <c r="A15" s="52">
        <v>5</v>
      </c>
      <c r="B15" s="40"/>
      <c r="C15" s="151"/>
      <c r="D15" s="60"/>
      <c r="E15" s="42" t="s">
        <v>105</v>
      </c>
      <c r="F15" s="42"/>
      <c r="G15" s="42"/>
      <c r="H15" s="61"/>
      <c r="I15" s="75"/>
      <c r="J15" s="44"/>
      <c r="K15" s="44"/>
      <c r="L15" s="44"/>
      <c r="M15" s="70"/>
      <c r="N15" s="44" t="s">
        <v>234</v>
      </c>
      <c r="O15" s="70"/>
      <c r="P15" s="47"/>
      <c r="Q15" s="48"/>
      <c r="R15" s="49"/>
      <c r="T15" s="59" t="e">
        <f>#REF!</f>
        <v>#REF!</v>
      </c>
    </row>
    <row r="16" spans="1:20" s="50" customFormat="1" ht="9" customHeight="1" thickBot="1">
      <c r="A16" s="52"/>
      <c r="B16" s="53"/>
      <c r="C16" s="53"/>
      <c r="D16" s="64"/>
      <c r="E16" s="44"/>
      <c r="F16" s="44"/>
      <c r="G16" s="55"/>
      <c r="H16" s="56"/>
      <c r="I16" s="57"/>
      <c r="J16" s="42" t="s">
        <v>194</v>
      </c>
      <c r="K16" s="58"/>
      <c r="L16" s="44"/>
      <c r="M16" s="70"/>
      <c r="N16" s="68"/>
      <c r="O16" s="70"/>
      <c r="P16" s="47"/>
      <c r="Q16" s="48"/>
      <c r="R16" s="49"/>
      <c r="T16" s="76" t="e">
        <f>#REF!</f>
        <v>#REF!</v>
      </c>
    </row>
    <row r="17" spans="1:18" s="50" customFormat="1" ht="9" customHeight="1">
      <c r="A17" s="52">
        <v>6</v>
      </c>
      <c r="B17" s="40"/>
      <c r="C17" s="151"/>
      <c r="D17" s="60">
        <v>5</v>
      </c>
      <c r="E17" s="61" t="s">
        <v>106</v>
      </c>
      <c r="F17" s="61"/>
      <c r="G17" s="61"/>
      <c r="H17" s="61"/>
      <c r="I17" s="62"/>
      <c r="J17" s="44" t="s">
        <v>237</v>
      </c>
      <c r="K17" s="63"/>
      <c r="L17" s="44"/>
      <c r="M17" s="70"/>
      <c r="N17" s="68"/>
      <c r="O17" s="70"/>
      <c r="P17" s="47"/>
      <c r="Q17" s="48"/>
      <c r="R17" s="49"/>
    </row>
    <row r="18" spans="1:18" s="50" customFormat="1" ht="9" customHeight="1">
      <c r="A18" s="52"/>
      <c r="B18" s="53"/>
      <c r="C18" s="53"/>
      <c r="D18" s="64"/>
      <c r="E18" s="44"/>
      <c r="F18" s="44"/>
      <c r="G18" s="55"/>
      <c r="H18" s="44"/>
      <c r="I18" s="65"/>
      <c r="J18" s="56"/>
      <c r="K18" s="66"/>
      <c r="L18" s="61" t="s">
        <v>192</v>
      </c>
      <c r="M18" s="77"/>
      <c r="N18" s="68"/>
      <c r="O18" s="70"/>
      <c r="P18" s="47"/>
      <c r="Q18" s="48"/>
      <c r="R18" s="49"/>
    </row>
    <row r="19" spans="1:18" s="50" customFormat="1" ht="9" customHeight="1">
      <c r="A19" s="52">
        <v>7</v>
      </c>
      <c r="B19" s="40"/>
      <c r="C19" s="151"/>
      <c r="D19" s="60"/>
      <c r="E19" s="61" t="s">
        <v>107</v>
      </c>
      <c r="F19" s="61"/>
      <c r="G19" s="61"/>
      <c r="H19" s="61"/>
      <c r="I19" s="43"/>
      <c r="J19" s="44"/>
      <c r="K19" s="69"/>
      <c r="L19" s="44" t="s">
        <v>241</v>
      </c>
      <c r="M19" s="68"/>
      <c r="N19" s="68"/>
      <c r="O19" s="70"/>
      <c r="P19" s="47"/>
      <c r="Q19" s="48"/>
      <c r="R19" s="49"/>
    </row>
    <row r="20" spans="1:18" s="50" customFormat="1" ht="9" customHeight="1">
      <c r="A20" s="52"/>
      <c r="B20" s="53"/>
      <c r="C20" s="53"/>
      <c r="D20" s="64"/>
      <c r="E20" s="44"/>
      <c r="F20" s="44"/>
      <c r="G20" s="55"/>
      <c r="H20" s="56"/>
      <c r="I20" s="57"/>
      <c r="J20" s="61" t="s">
        <v>192</v>
      </c>
      <c r="K20" s="71"/>
      <c r="L20" s="44"/>
      <c r="M20" s="68"/>
      <c r="N20" s="68"/>
      <c r="O20" s="70"/>
      <c r="P20" s="47"/>
      <c r="Q20" s="48"/>
      <c r="R20" s="49"/>
    </row>
    <row r="21" spans="1:18" s="50" customFormat="1" ht="9" customHeight="1">
      <c r="A21" s="52">
        <v>8</v>
      </c>
      <c r="B21" s="40"/>
      <c r="C21" s="151"/>
      <c r="D21" s="60">
        <v>4</v>
      </c>
      <c r="E21" s="160" t="s">
        <v>108</v>
      </c>
      <c r="F21" s="160"/>
      <c r="G21" s="160"/>
      <c r="H21" s="61"/>
      <c r="I21" s="72"/>
      <c r="J21" s="44" t="s">
        <v>238</v>
      </c>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116</v>
      </c>
      <c r="Q22" s="67"/>
      <c r="R22" s="49"/>
    </row>
    <row r="23" spans="1:18" s="50" customFormat="1" ht="9" customHeight="1">
      <c r="A23" s="52">
        <v>9</v>
      </c>
      <c r="B23" s="40"/>
      <c r="C23" s="151"/>
      <c r="D23" s="60">
        <v>3</v>
      </c>
      <c r="E23" s="61" t="s">
        <v>109</v>
      </c>
      <c r="F23" s="61"/>
      <c r="G23" s="61"/>
      <c r="H23" s="61"/>
      <c r="I23" s="43"/>
      <c r="J23" s="44"/>
      <c r="K23" s="44"/>
      <c r="L23" s="44"/>
      <c r="M23" s="68"/>
      <c r="N23" s="44"/>
      <c r="O23" s="70"/>
      <c r="P23" s="44" t="s">
        <v>259</v>
      </c>
      <c r="Q23" s="68"/>
      <c r="R23" s="49"/>
    </row>
    <row r="24" spans="1:18" s="50" customFormat="1" ht="9" customHeight="1">
      <c r="A24" s="52"/>
      <c r="B24" s="53"/>
      <c r="C24" s="53"/>
      <c r="D24" s="64"/>
      <c r="E24" s="44"/>
      <c r="F24" s="44"/>
      <c r="G24" s="55"/>
      <c r="H24" s="56"/>
      <c r="I24" s="57"/>
      <c r="J24" s="61" t="s">
        <v>81</v>
      </c>
      <c r="K24" s="58"/>
      <c r="L24" s="44"/>
      <c r="M24" s="68"/>
      <c r="N24" s="68"/>
      <c r="O24" s="70"/>
      <c r="P24" s="47"/>
      <c r="Q24" s="48"/>
      <c r="R24" s="49"/>
    </row>
    <row r="25" spans="1:18" s="50" customFormat="1" ht="9" customHeight="1">
      <c r="A25" s="52">
        <v>10</v>
      </c>
      <c r="B25" s="40"/>
      <c r="C25" s="151"/>
      <c r="D25" s="60"/>
      <c r="E25" s="61" t="s">
        <v>110</v>
      </c>
      <c r="F25" s="61"/>
      <c r="G25" s="61"/>
      <c r="H25" s="61"/>
      <c r="I25" s="62"/>
      <c r="J25" s="44" t="s">
        <v>239</v>
      </c>
      <c r="K25" s="63"/>
      <c r="L25" s="44"/>
      <c r="M25" s="68"/>
      <c r="N25" s="68"/>
      <c r="O25" s="70"/>
      <c r="P25" s="47"/>
      <c r="Q25" s="48"/>
      <c r="R25" s="49"/>
    </row>
    <row r="26" spans="1:18" s="50" customFormat="1" ht="9" customHeight="1">
      <c r="A26" s="52"/>
      <c r="B26" s="53"/>
      <c r="C26" s="53"/>
      <c r="D26" s="64"/>
      <c r="E26" s="44"/>
      <c r="F26" s="44"/>
      <c r="G26" s="55"/>
      <c r="H26" s="44"/>
      <c r="I26" s="65"/>
      <c r="J26" s="56"/>
      <c r="K26" s="66"/>
      <c r="L26" s="42" t="s">
        <v>117</v>
      </c>
      <c r="M26" s="67"/>
      <c r="N26" s="68"/>
      <c r="O26" s="70"/>
      <c r="P26" s="47"/>
      <c r="Q26" s="48"/>
      <c r="R26" s="49"/>
    </row>
    <row r="27" spans="1:18" s="50" customFormat="1" ht="9" customHeight="1">
      <c r="A27" s="52">
        <v>11</v>
      </c>
      <c r="B27" s="40"/>
      <c r="C27" s="151"/>
      <c r="D27" s="60">
        <v>10</v>
      </c>
      <c r="E27" s="61" t="s">
        <v>203</v>
      </c>
      <c r="F27" s="61"/>
      <c r="G27" s="61"/>
      <c r="H27" s="61"/>
      <c r="I27" s="43"/>
      <c r="J27" s="44"/>
      <c r="K27" s="69"/>
      <c r="L27" s="44" t="s">
        <v>242</v>
      </c>
      <c r="M27" s="70"/>
      <c r="N27" s="68"/>
      <c r="O27" s="70"/>
      <c r="P27" s="47"/>
      <c r="Q27" s="48"/>
      <c r="R27" s="49"/>
    </row>
    <row r="28" spans="1:18" s="50" customFormat="1" ht="9" customHeight="1">
      <c r="A28" s="52"/>
      <c r="B28" s="53"/>
      <c r="C28" s="53"/>
      <c r="D28" s="64"/>
      <c r="E28" s="44"/>
      <c r="F28" s="44"/>
      <c r="G28" s="55"/>
      <c r="H28" s="56"/>
      <c r="I28" s="57"/>
      <c r="J28" s="42" t="s">
        <v>117</v>
      </c>
      <c r="K28" s="71"/>
      <c r="L28" s="44"/>
      <c r="M28" s="70"/>
      <c r="N28" s="68"/>
      <c r="O28" s="70"/>
      <c r="P28" s="47"/>
      <c r="Q28" s="48"/>
      <c r="R28" s="49"/>
    </row>
    <row r="29" spans="1:18" s="50" customFormat="1" ht="9" customHeight="1">
      <c r="A29" s="52">
        <v>12</v>
      </c>
      <c r="B29" s="40"/>
      <c r="C29" s="151"/>
      <c r="D29" s="60">
        <v>7</v>
      </c>
      <c r="E29" s="42" t="s">
        <v>111</v>
      </c>
      <c r="F29" s="42"/>
      <c r="G29" s="61"/>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116</v>
      </c>
      <c r="O30" s="77"/>
      <c r="P30" s="47"/>
      <c r="Q30" s="48"/>
      <c r="R30" s="49"/>
    </row>
    <row r="31" spans="1:18" s="50" customFormat="1" ht="9" customHeight="1">
      <c r="A31" s="52">
        <v>13</v>
      </c>
      <c r="B31" s="40"/>
      <c r="C31" s="151"/>
      <c r="D31" s="60">
        <v>8</v>
      </c>
      <c r="E31" s="61" t="s">
        <v>112</v>
      </c>
      <c r="F31" s="61"/>
      <c r="G31" s="61"/>
      <c r="H31" s="61"/>
      <c r="I31" s="75"/>
      <c r="J31" s="44"/>
      <c r="K31" s="44"/>
      <c r="L31" s="44"/>
      <c r="M31" s="70"/>
      <c r="N31" s="44" t="s">
        <v>254</v>
      </c>
      <c r="O31" s="68"/>
      <c r="P31" s="47"/>
      <c r="Q31" s="48"/>
      <c r="R31" s="49"/>
    </row>
    <row r="32" spans="1:18" s="50" customFormat="1" ht="9" customHeight="1">
      <c r="A32" s="52"/>
      <c r="B32" s="53"/>
      <c r="C32" s="53"/>
      <c r="D32" s="64"/>
      <c r="E32" s="44"/>
      <c r="F32" s="44"/>
      <c r="G32" s="55"/>
      <c r="H32" s="56"/>
      <c r="I32" s="57"/>
      <c r="J32" s="61" t="s">
        <v>193</v>
      </c>
      <c r="K32" s="58"/>
      <c r="L32" s="44"/>
      <c r="M32" s="70"/>
      <c r="N32" s="68"/>
      <c r="O32" s="68"/>
      <c r="P32" s="47"/>
      <c r="Q32" s="48"/>
      <c r="R32" s="49"/>
    </row>
    <row r="33" spans="1:18" s="50" customFormat="1" ht="9" customHeight="1">
      <c r="A33" s="52">
        <v>14</v>
      </c>
      <c r="B33" s="40"/>
      <c r="C33" s="151"/>
      <c r="D33" s="60">
        <v>11</v>
      </c>
      <c r="E33" s="61" t="s">
        <v>113</v>
      </c>
      <c r="F33" s="61"/>
      <c r="G33" s="61"/>
      <c r="H33" s="61"/>
      <c r="I33" s="62"/>
      <c r="J33" s="44" t="s">
        <v>240</v>
      </c>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116</v>
      </c>
      <c r="M34" s="77"/>
      <c r="N34" s="68"/>
      <c r="O34" s="68"/>
      <c r="P34" s="47"/>
      <c r="Q34" s="48"/>
      <c r="R34" s="49"/>
    </row>
    <row r="35" spans="1:18" s="50" customFormat="1" ht="9" customHeight="1">
      <c r="A35" s="52">
        <v>15</v>
      </c>
      <c r="B35" s="40"/>
      <c r="C35" s="151"/>
      <c r="D35" s="60"/>
      <c r="E35" s="61" t="s">
        <v>203</v>
      </c>
      <c r="F35" s="61"/>
      <c r="G35" s="61"/>
      <c r="H35" s="61"/>
      <c r="I35" s="43"/>
      <c r="J35" s="44"/>
      <c r="K35" s="69"/>
      <c r="L35" s="44" t="s">
        <v>211</v>
      </c>
      <c r="M35" s="68"/>
      <c r="N35" s="68"/>
      <c r="O35" s="68"/>
      <c r="P35" s="47"/>
      <c r="Q35" s="48"/>
      <c r="R35" s="49"/>
    </row>
    <row r="36" spans="1:18" s="50" customFormat="1" ht="9" customHeight="1">
      <c r="A36" s="52"/>
      <c r="B36" s="53"/>
      <c r="C36" s="53"/>
      <c r="D36" s="64"/>
      <c r="E36" s="44"/>
      <c r="F36" s="44"/>
      <c r="G36" s="55"/>
      <c r="H36" s="56"/>
      <c r="I36" s="57"/>
      <c r="J36" s="42" t="s">
        <v>116</v>
      </c>
      <c r="K36" s="71"/>
      <c r="L36" s="44"/>
      <c r="M36" s="68"/>
      <c r="N36" s="68"/>
      <c r="O36" s="68"/>
      <c r="P36" s="47"/>
      <c r="Q36" s="48"/>
      <c r="R36" s="49"/>
    </row>
    <row r="37" spans="1:18" s="50" customFormat="1" ht="9" customHeight="1">
      <c r="A37" s="52">
        <v>16</v>
      </c>
      <c r="B37" s="40"/>
      <c r="C37" s="151"/>
      <c r="D37" s="60">
        <v>2</v>
      </c>
      <c r="E37" s="42" t="s">
        <v>114</v>
      </c>
      <c r="F37" s="42"/>
      <c r="G37" s="42"/>
      <c r="H37" s="61"/>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102</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114</v>
      </c>
      <c r="F73" s="111"/>
      <c r="G73" s="110"/>
      <c r="H73" s="112"/>
      <c r="I73" s="113"/>
      <c r="J73" s="107"/>
      <c r="K73" s="114"/>
      <c r="L73" s="107"/>
      <c r="M73" s="115"/>
      <c r="N73" s="120" t="s">
        <v>273</v>
      </c>
      <c r="O73" s="121"/>
      <c r="P73" s="122"/>
      <c r="Q73" s="123"/>
    </row>
    <row r="74" spans="1:17" s="105" customFormat="1" ht="9" customHeight="1">
      <c r="A74" s="124"/>
      <c r="B74" s="125"/>
      <c r="C74" s="126"/>
      <c r="D74" s="109">
        <v>3</v>
      </c>
      <c r="E74" s="110" t="s">
        <v>111</v>
      </c>
      <c r="F74" s="111"/>
      <c r="G74" s="110"/>
      <c r="H74" s="112"/>
      <c r="I74" s="113"/>
      <c r="J74" s="107"/>
      <c r="K74" s="114"/>
      <c r="L74" s="107"/>
      <c r="M74" s="115"/>
      <c r="N74" s="116" t="s">
        <v>35</v>
      </c>
      <c r="O74" s="117"/>
      <c r="P74" s="117"/>
      <c r="Q74" s="118"/>
    </row>
    <row r="75" spans="1:17" s="105" customFormat="1" ht="9" customHeight="1">
      <c r="A75" s="127"/>
      <c r="B75" s="27"/>
      <c r="C75" s="128"/>
      <c r="D75" s="109">
        <v>4</v>
      </c>
      <c r="E75" s="110" t="s">
        <v>105</v>
      </c>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15 G25 G21 G17 G31 G33 G35 G37 F49:H49 F69:H69 F55:H55 F57:H57 F59:H59 F61:H61 F63:H63 F65:H65 G7 G9 G11 G13 G29">
    <cfRule type="expression" priority="6" dxfId="2" stopIfTrue="1">
      <formula>AND($D7&lt;9,$C7&gt;0)</formula>
    </cfRule>
  </conditionalFormatting>
  <conditionalFormatting sqref="H40 H60 J50 H24 H48 H32 J58 H68 H36 H56 J66 H64 J10 L46 H28 L14 J18 J26 J34 L30 L62 H44 J42 H52 H8 H16 H20 H12 N22">
    <cfRule type="expression" priority="7" dxfId="52" stopIfTrue="1">
      <formula>AND($N$1="CU",H8="Umpire")</formula>
    </cfRule>
    <cfRule type="expression" priority="8" dxfId="51" stopIfTrue="1">
      <formula>AND($N$1="CU",H8&lt;&gt;"Umpire",I8&lt;&gt;"")</formula>
    </cfRule>
    <cfRule type="expression" priority="9" dxfId="50" stopIfTrue="1">
      <formula>AND($N$1="CU",H8&lt;&gt;"Umpire")</formula>
    </cfRule>
  </conditionalFormatting>
  <conditionalFormatting sqref="D53 D47 D45 D43 D41 D39 D69 D67 D49 D65 D63 D61 D59 D57 D55 D51">
    <cfRule type="expression" priority="10" dxfId="40" stopIfTrue="1">
      <formula>AND($D39&lt;9,$C39&gt;0)</formula>
    </cfRule>
  </conditionalFormatting>
  <conditionalFormatting sqref="E55 E57 E59 E61 E63 E65 E67 E69 E39 E41 E43 E45 E47 E49 E51 E53">
    <cfRule type="cellIs" priority="11" dxfId="0" operator="equal" stopIfTrue="1">
      <formula>"Bye"</formula>
    </cfRule>
    <cfRule type="expression" priority="12" dxfId="2" stopIfTrue="1">
      <formula>AND($D39&lt;9,$C39&gt;0)</formula>
    </cfRule>
  </conditionalFormatting>
  <conditionalFormatting sqref="J60 J52 J68 J44 J56 N62 L58 L66 J48 N46 L42 L50 J40 J64">
    <cfRule type="expression" priority="13" dxfId="2" stopIfTrue="1">
      <formula>I40="as"</formula>
    </cfRule>
    <cfRule type="expression" priority="14" dxfId="2" stopIfTrue="1">
      <formula>I40="bs"</formula>
    </cfRule>
  </conditionalFormatting>
  <conditionalFormatting sqref="B53 B51 B49 B47 B45 B43 B41 B39 B69 B67 B65 B63 B61 B59 B57 B55">
    <cfRule type="cellIs" priority="15" dxfId="43" operator="equal" stopIfTrue="1">
      <formula>"QA"</formula>
    </cfRule>
    <cfRule type="cellIs" priority="16" dxfId="43" operator="equal" stopIfTrue="1">
      <formula>"DA"</formula>
    </cfRule>
  </conditionalFormatting>
  <conditionalFormatting sqref="I8 I12 I16 I20 I24 I28 I32 I36 M30 M14 K10 K34 O22 K18 K26 Q79">
    <cfRule type="expression" priority="17" dxfId="32" stopIfTrue="1">
      <formula>$N$1="CU"</formula>
    </cfRule>
  </conditionalFormatting>
  <conditionalFormatting sqref="B7:C7 B9:C9 B11:C11 B13:C13 B15:C15 B17:C17 B19:C19 B21:C21 B23:C23 B25:C25 B27:C27 B29:C29 B31:C31 B33:C33 B35:C35 B37:C37">
    <cfRule type="expression" priority="18" dxfId="59" stopIfTrue="1">
      <formula>$D7&gt;0</formula>
    </cfRule>
  </conditionalFormatting>
  <conditionalFormatting sqref="Q79">
    <cfRule type="expression" priority="5" dxfId="32" stopIfTrue="1">
      <formula>$N$1="CU"</formula>
    </cfRule>
  </conditionalFormatting>
  <conditionalFormatting sqref="Q79">
    <cfRule type="expression" priority="4" dxfId="32" stopIfTrue="1">
      <formula>$N$1="CU"</formula>
    </cfRule>
  </conditionalFormatting>
  <conditionalFormatting sqref="Q79">
    <cfRule type="expression" priority="3" dxfId="32" stopIfTrue="1">
      <formula>$N$1="CU"</formula>
    </cfRule>
  </conditionalFormatting>
  <conditionalFormatting sqref="Q79">
    <cfRule type="expression" priority="2" dxfId="32" stopIfTrue="1">
      <formula>$N$1="CU"</formula>
    </cfRule>
  </conditionalFormatting>
  <conditionalFormatting sqref="Q79">
    <cfRule type="expression" priority="1" dxfId="32"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9"/>
      <c r="I1" s="3" t="s">
        <v>21</v>
      </c>
      <c r="J1" s="147" t="s">
        <v>22</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t="s">
        <v>244</v>
      </c>
      <c r="C7" s="151" t="s">
        <v>244</v>
      </c>
      <c r="D7" s="60" t="s">
        <v>245</v>
      </c>
      <c r="E7" s="42" t="s">
        <v>243</v>
      </c>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246</v>
      </c>
      <c r="K8" s="58"/>
      <c r="L8" s="44"/>
      <c r="M8" s="44"/>
      <c r="N8" s="45"/>
      <c r="O8" s="46"/>
      <c r="P8" s="47"/>
      <c r="Q8" s="48"/>
      <c r="R8" s="49"/>
      <c r="T8" s="59" t="e">
        <f>#REF!</f>
        <v>#REF!</v>
      </c>
    </row>
    <row r="9" spans="1:20" s="50" customFormat="1" ht="9" customHeight="1">
      <c r="A9" s="52">
        <v>2</v>
      </c>
      <c r="B9" s="40"/>
      <c r="C9" s="151"/>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61" t="s">
        <v>126</v>
      </c>
      <c r="M10" s="67"/>
      <c r="N10" s="68"/>
      <c r="O10" s="68"/>
      <c r="P10" s="47"/>
      <c r="Q10" s="48"/>
      <c r="R10" s="49"/>
      <c r="T10" s="59" t="e">
        <f>#REF!</f>
        <v>#REF!</v>
      </c>
    </row>
    <row r="11" spans="1:20" s="50" customFormat="1" ht="9" customHeight="1">
      <c r="A11" s="52">
        <v>3</v>
      </c>
      <c r="B11" s="40"/>
      <c r="C11" s="151"/>
      <c r="D11" s="60">
        <v>10</v>
      </c>
      <c r="E11" s="61" t="s">
        <v>118</v>
      </c>
      <c r="F11" s="61"/>
      <c r="G11" s="61"/>
      <c r="H11" s="61"/>
      <c r="I11" s="43"/>
      <c r="J11" s="44"/>
      <c r="K11" s="69"/>
      <c r="L11" s="44" t="s">
        <v>234</v>
      </c>
      <c r="M11" s="70"/>
      <c r="N11" s="68"/>
      <c r="O11" s="68"/>
      <c r="P11" s="47"/>
      <c r="Q11" s="48"/>
      <c r="R11" s="49"/>
      <c r="T11" s="59" t="e">
        <f>#REF!</f>
        <v>#REF!</v>
      </c>
    </row>
    <row r="12" spans="1:20" s="50" customFormat="1" ht="9" customHeight="1">
      <c r="A12" s="52"/>
      <c r="B12" s="53"/>
      <c r="C12" s="53"/>
      <c r="D12" s="64"/>
      <c r="E12" s="44"/>
      <c r="F12" s="44"/>
      <c r="G12" s="55"/>
      <c r="H12" s="56"/>
      <c r="I12" s="57"/>
      <c r="J12" s="61" t="s">
        <v>126</v>
      </c>
      <c r="K12" s="71"/>
      <c r="L12" s="44"/>
      <c r="M12" s="70"/>
      <c r="N12" s="68"/>
      <c r="O12" s="68"/>
      <c r="P12" s="47"/>
      <c r="Q12" s="48"/>
      <c r="R12" s="49"/>
      <c r="T12" s="59" t="e">
        <f>#REF!</f>
        <v>#REF!</v>
      </c>
    </row>
    <row r="13" spans="1:20" s="50" customFormat="1" ht="9" customHeight="1">
      <c r="A13" s="52">
        <v>4</v>
      </c>
      <c r="B13" s="40"/>
      <c r="C13" s="151"/>
      <c r="D13" s="60">
        <v>8</v>
      </c>
      <c r="E13" s="61" t="s">
        <v>203</v>
      </c>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42" t="s">
        <v>127</v>
      </c>
      <c r="O14" s="67"/>
      <c r="P14" s="47"/>
      <c r="Q14" s="48"/>
      <c r="R14" s="49"/>
      <c r="T14" s="59" t="e">
        <f>#REF!</f>
        <v>#REF!</v>
      </c>
    </row>
    <row r="15" spans="1:20" s="50" customFormat="1" ht="9" customHeight="1">
      <c r="A15" s="52">
        <v>5</v>
      </c>
      <c r="B15" s="40"/>
      <c r="C15" s="151"/>
      <c r="D15" s="60">
        <v>4</v>
      </c>
      <c r="E15" s="42" t="s">
        <v>119</v>
      </c>
      <c r="F15" s="42"/>
      <c r="G15" s="42"/>
      <c r="H15" s="61"/>
      <c r="I15" s="75"/>
      <c r="J15" s="44"/>
      <c r="K15" s="44"/>
      <c r="L15" s="44"/>
      <c r="M15" s="70"/>
      <c r="N15" s="44" t="s">
        <v>249</v>
      </c>
      <c r="O15" s="70"/>
      <c r="P15" s="47"/>
      <c r="Q15" s="48"/>
      <c r="R15" s="49"/>
      <c r="T15" s="59" t="e">
        <f>#REF!</f>
        <v>#REF!</v>
      </c>
    </row>
    <row r="16" spans="1:20" s="50" customFormat="1" ht="9" customHeight="1" thickBot="1">
      <c r="A16" s="52"/>
      <c r="B16" s="53"/>
      <c r="C16" s="53"/>
      <c r="D16" s="64"/>
      <c r="E16" s="44"/>
      <c r="F16" s="44"/>
      <c r="G16" s="55"/>
      <c r="H16" s="56"/>
      <c r="I16" s="57"/>
      <c r="J16" s="42" t="s">
        <v>127</v>
      </c>
      <c r="K16" s="58"/>
      <c r="L16" s="44"/>
      <c r="M16" s="70"/>
      <c r="N16" s="68"/>
      <c r="O16" s="70"/>
      <c r="P16" s="47"/>
      <c r="Q16" s="48"/>
      <c r="R16" s="49"/>
      <c r="T16" s="76" t="e">
        <f>#REF!</f>
        <v>#REF!</v>
      </c>
    </row>
    <row r="17" spans="1:18" s="50" customFormat="1" ht="9" customHeight="1">
      <c r="A17" s="52">
        <v>6</v>
      </c>
      <c r="B17" s="40"/>
      <c r="C17" s="151"/>
      <c r="D17" s="60"/>
      <c r="E17" s="61" t="s">
        <v>203</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42" t="s">
        <v>127</v>
      </c>
      <c r="M18" s="77"/>
      <c r="N18" s="68"/>
      <c r="O18" s="70"/>
      <c r="P18" s="47"/>
      <c r="Q18" s="48"/>
      <c r="R18" s="49"/>
    </row>
    <row r="19" spans="1:18" s="50" customFormat="1" ht="9" customHeight="1">
      <c r="A19" s="52">
        <v>7</v>
      </c>
      <c r="B19" s="40"/>
      <c r="C19" s="151"/>
      <c r="D19" s="60">
        <v>7</v>
      </c>
      <c r="E19" s="61" t="s">
        <v>203</v>
      </c>
      <c r="F19" s="61"/>
      <c r="G19" s="61"/>
      <c r="H19" s="61"/>
      <c r="I19" s="43"/>
      <c r="J19" s="44"/>
      <c r="K19" s="69"/>
      <c r="L19" s="44" t="s">
        <v>220</v>
      </c>
      <c r="M19" s="68"/>
      <c r="N19" s="68"/>
      <c r="O19" s="70"/>
      <c r="P19" s="47"/>
      <c r="Q19" s="48"/>
      <c r="R19" s="49"/>
    </row>
    <row r="20" spans="1:18" s="50" customFormat="1" ht="9" customHeight="1">
      <c r="A20" s="52"/>
      <c r="B20" s="53"/>
      <c r="C20" s="53"/>
      <c r="D20" s="64"/>
      <c r="E20" s="44"/>
      <c r="F20" s="44"/>
      <c r="G20" s="55"/>
      <c r="H20" s="56"/>
      <c r="I20" s="57"/>
      <c r="J20" s="61" t="s">
        <v>128</v>
      </c>
      <c r="K20" s="71"/>
      <c r="L20" s="44"/>
      <c r="M20" s="68"/>
      <c r="N20" s="68"/>
      <c r="O20" s="70"/>
      <c r="P20" s="47"/>
      <c r="Q20" s="48"/>
      <c r="R20" s="49"/>
    </row>
    <row r="21" spans="1:18" s="50" customFormat="1" ht="9" customHeight="1">
      <c r="A21" s="52">
        <v>8</v>
      </c>
      <c r="B21" s="40"/>
      <c r="C21" s="151"/>
      <c r="D21" s="60">
        <v>6</v>
      </c>
      <c r="E21" s="61" t="s">
        <v>120</v>
      </c>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127</v>
      </c>
      <c r="Q22" s="67"/>
      <c r="R22" s="49"/>
    </row>
    <row r="23" spans="1:18" s="50" customFormat="1" ht="9" customHeight="1">
      <c r="A23" s="52">
        <v>9</v>
      </c>
      <c r="B23" s="40"/>
      <c r="C23" s="151"/>
      <c r="D23" s="60">
        <v>5</v>
      </c>
      <c r="E23" s="61" t="s">
        <v>121</v>
      </c>
      <c r="F23" s="61"/>
      <c r="G23" s="61"/>
      <c r="H23" s="61"/>
      <c r="I23" s="43"/>
      <c r="J23" s="44"/>
      <c r="K23" s="44"/>
      <c r="L23" s="44"/>
      <c r="M23" s="68"/>
      <c r="N23" s="44"/>
      <c r="O23" s="70"/>
      <c r="P23" s="44" t="s">
        <v>228</v>
      </c>
      <c r="Q23" s="68"/>
      <c r="R23" s="49"/>
    </row>
    <row r="24" spans="1:18" s="50" customFormat="1" ht="9" customHeight="1">
      <c r="A24" s="52"/>
      <c r="B24" s="53"/>
      <c r="C24" s="53"/>
      <c r="D24" s="64"/>
      <c r="E24" s="44"/>
      <c r="F24" s="44"/>
      <c r="G24" s="55"/>
      <c r="H24" s="56"/>
      <c r="I24" s="57"/>
      <c r="J24" s="61" t="s">
        <v>129</v>
      </c>
      <c r="K24" s="58"/>
      <c r="L24" s="44"/>
      <c r="M24" s="68"/>
      <c r="N24" s="68"/>
      <c r="O24" s="70"/>
      <c r="P24" s="47"/>
      <c r="Q24" s="48"/>
      <c r="R24" s="49"/>
    </row>
    <row r="25" spans="1:18" s="50" customFormat="1" ht="9" customHeight="1">
      <c r="A25" s="52">
        <v>10</v>
      </c>
      <c r="B25" s="40"/>
      <c r="C25" s="151"/>
      <c r="D25" s="60">
        <v>9</v>
      </c>
      <c r="E25" s="61" t="s">
        <v>203</v>
      </c>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42" t="s">
        <v>130</v>
      </c>
      <c r="M26" s="67"/>
      <c r="N26" s="68"/>
      <c r="O26" s="70"/>
      <c r="P26" s="47"/>
      <c r="Q26" s="48"/>
      <c r="R26" s="49"/>
    </row>
    <row r="27" spans="1:18" s="50" customFormat="1" ht="9" customHeight="1">
      <c r="A27" s="52">
        <v>11</v>
      </c>
      <c r="B27" s="40"/>
      <c r="C27" s="151"/>
      <c r="D27" s="60"/>
      <c r="E27" s="61" t="s">
        <v>203</v>
      </c>
      <c r="F27" s="61"/>
      <c r="G27" s="61"/>
      <c r="H27" s="61"/>
      <c r="I27" s="43"/>
      <c r="J27" s="44"/>
      <c r="K27" s="69"/>
      <c r="L27" s="44" t="s">
        <v>247</v>
      </c>
      <c r="M27" s="70"/>
      <c r="N27" s="68"/>
      <c r="O27" s="70"/>
      <c r="P27" s="47"/>
      <c r="Q27" s="48"/>
      <c r="R27" s="49"/>
    </row>
    <row r="28" spans="1:18" s="50" customFormat="1" ht="9" customHeight="1">
      <c r="A28" s="52"/>
      <c r="B28" s="53"/>
      <c r="C28" s="53"/>
      <c r="D28" s="64"/>
      <c r="E28" s="44"/>
      <c r="F28" s="44"/>
      <c r="G28" s="55"/>
      <c r="H28" s="56"/>
      <c r="I28" s="57"/>
      <c r="J28" s="42" t="s">
        <v>130</v>
      </c>
      <c r="K28" s="71"/>
      <c r="L28" s="44"/>
      <c r="M28" s="70"/>
      <c r="N28" s="68"/>
      <c r="O28" s="70"/>
      <c r="P28" s="47"/>
      <c r="Q28" s="48"/>
      <c r="R28" s="49"/>
    </row>
    <row r="29" spans="1:18" s="50" customFormat="1" ht="9" customHeight="1">
      <c r="A29" s="52">
        <v>12</v>
      </c>
      <c r="B29" s="40"/>
      <c r="C29" s="151"/>
      <c r="D29" s="60">
        <v>3</v>
      </c>
      <c r="E29" s="42" t="s">
        <v>122</v>
      </c>
      <c r="F29" s="42"/>
      <c r="G29" s="42"/>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130</v>
      </c>
      <c r="O30" s="77"/>
      <c r="P30" s="47"/>
      <c r="Q30" s="48"/>
      <c r="R30" s="49"/>
    </row>
    <row r="31" spans="1:18" s="50" customFormat="1" ht="9" customHeight="1">
      <c r="A31" s="52">
        <v>13</v>
      </c>
      <c r="B31" s="40"/>
      <c r="C31" s="151"/>
      <c r="D31" s="60">
        <v>11</v>
      </c>
      <c r="E31" s="61" t="s">
        <v>123</v>
      </c>
      <c r="F31" s="61"/>
      <c r="G31" s="61"/>
      <c r="H31" s="61"/>
      <c r="I31" s="75"/>
      <c r="J31" s="44"/>
      <c r="K31" s="44"/>
      <c r="L31" s="44"/>
      <c r="M31" s="70"/>
      <c r="N31" s="44" t="s">
        <v>210</v>
      </c>
      <c r="O31" s="68"/>
      <c r="P31" s="47"/>
      <c r="Q31" s="48"/>
      <c r="R31" s="49"/>
    </row>
    <row r="32" spans="1:18" s="50" customFormat="1" ht="9" customHeight="1">
      <c r="A32" s="52"/>
      <c r="B32" s="53"/>
      <c r="C32" s="53"/>
      <c r="D32" s="64"/>
      <c r="E32" s="44"/>
      <c r="F32" s="44"/>
      <c r="G32" s="55"/>
      <c r="H32" s="56"/>
      <c r="I32" s="57"/>
      <c r="J32" s="61" t="s">
        <v>131</v>
      </c>
      <c r="K32" s="58"/>
      <c r="L32" s="44"/>
      <c r="M32" s="70"/>
      <c r="N32" s="68"/>
      <c r="O32" s="68"/>
      <c r="P32" s="47"/>
      <c r="Q32" s="48"/>
      <c r="R32" s="49"/>
    </row>
    <row r="33" spans="1:18" s="50" customFormat="1" ht="9" customHeight="1">
      <c r="A33" s="52">
        <v>14</v>
      </c>
      <c r="B33" s="40"/>
      <c r="C33" s="151"/>
      <c r="D33" s="60">
        <v>12</v>
      </c>
      <c r="E33" s="61" t="s">
        <v>203</v>
      </c>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132</v>
      </c>
      <c r="M34" s="77"/>
      <c r="N34" s="68"/>
      <c r="O34" s="68"/>
      <c r="P34" s="47"/>
      <c r="Q34" s="48"/>
      <c r="R34" s="49"/>
    </row>
    <row r="35" spans="1:18" s="50" customFormat="1" ht="9" customHeight="1">
      <c r="A35" s="52">
        <v>15</v>
      </c>
      <c r="B35" s="40"/>
      <c r="C35" s="151"/>
      <c r="D35" s="60"/>
      <c r="E35" s="61" t="s">
        <v>203</v>
      </c>
      <c r="F35" s="61"/>
      <c r="G35" s="61"/>
      <c r="H35" s="61"/>
      <c r="I35" s="43"/>
      <c r="J35" s="44"/>
      <c r="K35" s="69"/>
      <c r="L35" s="44" t="s">
        <v>248</v>
      </c>
      <c r="M35" s="68"/>
      <c r="N35" s="68"/>
      <c r="O35" s="68"/>
      <c r="P35" s="47"/>
      <c r="Q35" s="48"/>
      <c r="R35" s="49"/>
    </row>
    <row r="36" spans="1:18" s="50" customFormat="1" ht="9" customHeight="1">
      <c r="A36" s="52"/>
      <c r="B36" s="53"/>
      <c r="C36" s="53"/>
      <c r="D36" s="64"/>
      <c r="E36" s="44"/>
      <c r="F36" s="44"/>
      <c r="G36" s="55"/>
      <c r="H36" s="56"/>
      <c r="I36" s="57"/>
      <c r="J36" s="42" t="s">
        <v>132</v>
      </c>
      <c r="K36" s="71"/>
      <c r="L36" s="44"/>
      <c r="M36" s="68"/>
      <c r="N36" s="68"/>
      <c r="O36" s="68"/>
      <c r="P36" s="47"/>
      <c r="Q36" s="48"/>
      <c r="R36" s="49"/>
    </row>
    <row r="37" spans="1:18" s="50" customFormat="1" ht="9" customHeight="1">
      <c r="A37" s="52">
        <v>16</v>
      </c>
      <c r="B37" s="40"/>
      <c r="C37" s="151"/>
      <c r="D37" s="60">
        <v>2</v>
      </c>
      <c r="E37" s="42" t="s">
        <v>124</v>
      </c>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269</v>
      </c>
      <c r="F72" s="111"/>
      <c r="G72" s="110"/>
      <c r="H72" s="112"/>
      <c r="I72" s="113"/>
      <c r="J72" s="107" t="s">
        <v>269</v>
      </c>
      <c r="K72" s="114"/>
      <c r="L72" s="107" t="s">
        <v>243</v>
      </c>
      <c r="M72" s="115"/>
      <c r="N72" s="116"/>
      <c r="O72" s="117"/>
      <c r="P72" s="117"/>
      <c r="Q72" s="118"/>
    </row>
    <row r="73" spans="1:17" s="105" customFormat="1" ht="9" customHeight="1">
      <c r="A73" s="148" t="s">
        <v>30</v>
      </c>
      <c r="B73" s="122" t="s">
        <v>55</v>
      </c>
      <c r="C73" s="119"/>
      <c r="D73" s="109">
        <v>2</v>
      </c>
      <c r="E73" s="110" t="s">
        <v>270</v>
      </c>
      <c r="F73" s="111"/>
      <c r="G73" s="110"/>
      <c r="H73" s="112"/>
      <c r="I73" s="113"/>
      <c r="J73" s="107"/>
      <c r="K73" s="114"/>
      <c r="L73" s="107"/>
      <c r="M73" s="115"/>
      <c r="N73" s="120" t="s">
        <v>273</v>
      </c>
      <c r="O73" s="121"/>
      <c r="P73" s="122"/>
      <c r="Q73" s="123"/>
    </row>
    <row r="74" spans="1:17" s="105" customFormat="1" ht="9" customHeight="1">
      <c r="A74" s="124"/>
      <c r="B74" s="125"/>
      <c r="C74" s="126"/>
      <c r="D74" s="109"/>
      <c r="E74" s="110"/>
      <c r="F74" s="111"/>
      <c r="G74" s="110"/>
      <c r="H74" s="112"/>
      <c r="I74" s="113"/>
      <c r="J74" s="107"/>
      <c r="K74" s="114"/>
      <c r="L74" s="107"/>
      <c r="M74" s="115"/>
      <c r="N74" s="116" t="s">
        <v>35</v>
      </c>
      <c r="O74" s="117"/>
      <c r="P74" s="117"/>
      <c r="Q74" s="118"/>
    </row>
    <row r="75" spans="1:17" s="105" customFormat="1" ht="9" customHeight="1">
      <c r="A75" s="127"/>
      <c r="B75" s="27"/>
      <c r="C75" s="128"/>
      <c r="D75" s="109"/>
      <c r="E75" s="110"/>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6" dxfId="2" stopIfTrue="1">
      <formula>AND($D7&lt;9,$C7&gt;0)</formula>
    </cfRule>
  </conditionalFormatting>
  <conditionalFormatting sqref="H40 H60 J50 H24 H48 H32 J58 H68 H36 H56 J66 H64 J10 L46 H28 L14 J18 J26 J34 L30 L62 H44 J42 H52 H8 H16 H20 H12 N22">
    <cfRule type="expression" priority="7" dxfId="52" stopIfTrue="1">
      <formula>AND($N$1="CU",H8="Umpire")</formula>
    </cfRule>
    <cfRule type="expression" priority="8" dxfId="51" stopIfTrue="1">
      <formula>AND($N$1="CU",H8&lt;&gt;"Umpire",I8&lt;&gt;"")</formula>
    </cfRule>
    <cfRule type="expression" priority="9" dxfId="50" stopIfTrue="1">
      <formula>AND($N$1="CU",H8&lt;&gt;"Umpire")</formula>
    </cfRule>
  </conditionalFormatting>
  <conditionalFormatting sqref="D53 D47 D45 D43 D41 D39 D69 D67 D49 D65 D63 D61 D59 D57 D55 D51">
    <cfRule type="expression" priority="10" dxfId="40" stopIfTrue="1">
      <formula>AND($D39&lt;9,$C39&gt;0)</formula>
    </cfRule>
  </conditionalFormatting>
  <conditionalFormatting sqref="E55 E57 E59 E61 E63 E65 E67 E69 E39 E41 E43 E45 E47 E49 E51 E53">
    <cfRule type="cellIs" priority="11" dxfId="0" operator="equal" stopIfTrue="1">
      <formula>"Bye"</formula>
    </cfRule>
    <cfRule type="expression" priority="12" dxfId="2" stopIfTrue="1">
      <formula>AND($D39&lt;9,$C39&gt;0)</formula>
    </cfRule>
  </conditionalFormatting>
  <conditionalFormatting sqref="J56 J48 J60 J52 J64 N62 L58 L66 J40 N46 L42 L50 J44 J68">
    <cfRule type="expression" priority="13" dxfId="2" stopIfTrue="1">
      <formula>I40="as"</formula>
    </cfRule>
    <cfRule type="expression" priority="14" dxfId="2" stopIfTrue="1">
      <formula>I40="bs"</formula>
    </cfRule>
  </conditionalFormatting>
  <conditionalFormatting sqref="B53 B51 B49 B47 B45 B43 B41 B39 B69 B67 B65 B63 B61 B59 B57 B55">
    <cfRule type="cellIs" priority="15" dxfId="43" operator="equal" stopIfTrue="1">
      <formula>"QA"</formula>
    </cfRule>
    <cfRule type="cellIs" priority="16" dxfId="43" operator="equal" stopIfTrue="1">
      <formula>"DA"</formula>
    </cfRule>
  </conditionalFormatting>
  <conditionalFormatting sqref="I8 I12 I16 I20 I24 I28 I32 I36 M30 M14 K10 K34 O22 K18 K26 Q79">
    <cfRule type="expression" priority="17" dxfId="32" stopIfTrue="1">
      <formula>$N$1="CU"</formula>
    </cfRule>
  </conditionalFormatting>
  <conditionalFormatting sqref="B7:C7 B9:C9 B11:C11 B13:C13 B15:C15 B17:C17 B19:C19 B21:C21 B23:C23 B25:C25 B27:C27 B29:C29 B31:C31 B33:C33 B35:C35 B37:C37">
    <cfRule type="expression" priority="18" dxfId="59" stopIfTrue="1">
      <formula>$D7&gt;0</formula>
    </cfRule>
  </conditionalFormatting>
  <conditionalFormatting sqref="Q79">
    <cfRule type="expression" priority="5" dxfId="32" stopIfTrue="1">
      <formula>$N$1="CU"</formula>
    </cfRule>
  </conditionalFormatting>
  <conditionalFormatting sqref="Q79">
    <cfRule type="expression" priority="4" dxfId="32" stopIfTrue="1">
      <formula>$N$1="CU"</formula>
    </cfRule>
  </conditionalFormatting>
  <conditionalFormatting sqref="Q79">
    <cfRule type="expression" priority="3" dxfId="32" stopIfTrue="1">
      <formula>$N$1="CU"</formula>
    </cfRule>
  </conditionalFormatting>
  <conditionalFormatting sqref="Q79">
    <cfRule type="expression" priority="2" dxfId="32" stopIfTrue="1">
      <formula>$N$1="CU"</formula>
    </cfRule>
  </conditionalFormatting>
  <conditionalFormatting sqref="Q79">
    <cfRule type="expression" priority="1" dxfId="32"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9"/>
      <c r="I1" s="3" t="s">
        <v>21</v>
      </c>
      <c r="J1" s="147" t="s">
        <v>28</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1" t="s">
        <v>19</v>
      </c>
      <c r="D7" s="60">
        <v>1</v>
      </c>
      <c r="E7" s="42" t="s">
        <v>133</v>
      </c>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145</v>
      </c>
      <c r="K8" s="58"/>
      <c r="L8" s="44"/>
      <c r="M8" s="44"/>
      <c r="N8" s="45"/>
      <c r="O8" s="46"/>
      <c r="P8" s="47"/>
      <c r="Q8" s="48"/>
      <c r="R8" s="49"/>
      <c r="T8" s="59" t="e">
        <f>#REF!</f>
        <v>#REF!</v>
      </c>
    </row>
    <row r="9" spans="1:20" s="50" customFormat="1" ht="9" customHeight="1">
      <c r="A9" s="52">
        <v>2</v>
      </c>
      <c r="B9" s="40"/>
      <c r="C9" s="151"/>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145</v>
      </c>
      <c r="M10" s="67"/>
      <c r="N10" s="68"/>
      <c r="O10" s="68"/>
      <c r="P10" s="47"/>
      <c r="Q10" s="48"/>
      <c r="R10" s="49"/>
      <c r="T10" s="59" t="e">
        <f>#REF!</f>
        <v>#REF!</v>
      </c>
    </row>
    <row r="11" spans="1:20" s="50" customFormat="1" ht="9" customHeight="1">
      <c r="A11" s="52">
        <v>3</v>
      </c>
      <c r="B11" s="40"/>
      <c r="C11" s="151"/>
      <c r="D11" s="60">
        <v>10</v>
      </c>
      <c r="E11" s="61" t="s">
        <v>134</v>
      </c>
      <c r="F11" s="61"/>
      <c r="G11" s="61"/>
      <c r="H11" s="61"/>
      <c r="I11" s="43"/>
      <c r="J11" s="44"/>
      <c r="K11" s="69"/>
      <c r="L11" s="44" t="s">
        <v>248</v>
      </c>
      <c r="M11" s="70"/>
      <c r="N11" s="68"/>
      <c r="O11" s="68"/>
      <c r="P11" s="47"/>
      <c r="Q11" s="48"/>
      <c r="R11" s="49"/>
      <c r="T11" s="59" t="e">
        <f>#REF!</f>
        <v>#REF!</v>
      </c>
    </row>
    <row r="12" spans="1:20" s="50" customFormat="1" ht="9" customHeight="1">
      <c r="A12" s="52"/>
      <c r="B12" s="53"/>
      <c r="C12" s="53"/>
      <c r="D12" s="64"/>
      <c r="E12" s="44"/>
      <c r="F12" s="44"/>
      <c r="G12" s="55"/>
      <c r="H12" s="56"/>
      <c r="I12" s="57"/>
      <c r="J12" s="61" t="s">
        <v>196</v>
      </c>
      <c r="K12" s="71"/>
      <c r="L12" s="44"/>
      <c r="M12" s="70"/>
      <c r="N12" s="68"/>
      <c r="O12" s="68"/>
      <c r="P12" s="47"/>
      <c r="Q12" s="48"/>
      <c r="R12" s="49"/>
      <c r="T12" s="59" t="e">
        <f>#REF!</f>
        <v>#REF!</v>
      </c>
    </row>
    <row r="13" spans="1:20" s="50" customFormat="1" ht="9" customHeight="1">
      <c r="A13" s="52">
        <v>4</v>
      </c>
      <c r="B13" s="40"/>
      <c r="C13" s="151"/>
      <c r="D13" s="60">
        <v>8</v>
      </c>
      <c r="E13" s="61" t="s">
        <v>135</v>
      </c>
      <c r="F13" s="61"/>
      <c r="G13" s="61"/>
      <c r="H13" s="61"/>
      <c r="I13" s="72"/>
      <c r="J13" s="44" t="s">
        <v>249</v>
      </c>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160" t="s">
        <v>146</v>
      </c>
      <c r="O14" s="67"/>
      <c r="P14" s="47"/>
      <c r="Q14" s="48"/>
      <c r="R14" s="49"/>
      <c r="T14" s="59" t="e">
        <f>#REF!</f>
        <v>#REF!</v>
      </c>
    </row>
    <row r="15" spans="1:20" s="50" customFormat="1" ht="9" customHeight="1">
      <c r="A15" s="52">
        <v>5</v>
      </c>
      <c r="B15" s="40"/>
      <c r="C15" s="151"/>
      <c r="D15" s="60">
        <v>4</v>
      </c>
      <c r="E15" s="160" t="s">
        <v>136</v>
      </c>
      <c r="F15" s="160"/>
      <c r="G15" s="160"/>
      <c r="H15" s="61"/>
      <c r="I15" s="75"/>
      <c r="J15" s="44"/>
      <c r="K15" s="44"/>
      <c r="L15" s="44"/>
      <c r="M15" s="70"/>
      <c r="N15" s="44" t="s">
        <v>262</v>
      </c>
      <c r="O15" s="70"/>
      <c r="P15" s="47"/>
      <c r="Q15" s="48"/>
      <c r="R15" s="49"/>
      <c r="T15" s="59" t="e">
        <f>#REF!</f>
        <v>#REF!</v>
      </c>
    </row>
    <row r="16" spans="1:20" s="50" customFormat="1" ht="9" customHeight="1" thickBot="1">
      <c r="A16" s="52"/>
      <c r="B16" s="53"/>
      <c r="C16" s="53"/>
      <c r="D16" s="64"/>
      <c r="E16" s="44"/>
      <c r="F16" s="44"/>
      <c r="G16" s="55"/>
      <c r="H16" s="56"/>
      <c r="I16" s="57"/>
      <c r="J16" s="160" t="s">
        <v>146</v>
      </c>
      <c r="K16" s="58"/>
      <c r="L16" s="44"/>
      <c r="M16" s="70"/>
      <c r="N16" s="68"/>
      <c r="O16" s="70"/>
      <c r="P16" s="47"/>
      <c r="Q16" s="48"/>
      <c r="R16" s="49"/>
      <c r="T16" s="76" t="e">
        <f>#REF!</f>
        <v>#REF!</v>
      </c>
    </row>
    <row r="17" spans="1:18" s="50" customFormat="1" ht="9" customHeight="1">
      <c r="A17" s="52">
        <v>6</v>
      </c>
      <c r="B17" s="40"/>
      <c r="C17" s="151"/>
      <c r="D17" s="60"/>
      <c r="E17" s="61" t="s">
        <v>203</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160" t="s">
        <v>146</v>
      </c>
      <c r="M18" s="77"/>
      <c r="N18" s="68"/>
      <c r="O18" s="70"/>
      <c r="P18" s="47"/>
      <c r="Q18" s="48"/>
      <c r="R18" s="49"/>
    </row>
    <row r="19" spans="1:18" s="50" customFormat="1" ht="9" customHeight="1">
      <c r="A19" s="52">
        <v>7</v>
      </c>
      <c r="B19" s="40"/>
      <c r="C19" s="151"/>
      <c r="D19" s="60">
        <v>7</v>
      </c>
      <c r="E19" s="61" t="s">
        <v>137</v>
      </c>
      <c r="F19" s="61"/>
      <c r="G19" s="61"/>
      <c r="H19" s="61"/>
      <c r="I19" s="43"/>
      <c r="J19" s="44"/>
      <c r="K19" s="69"/>
      <c r="L19" s="44" t="s">
        <v>228</v>
      </c>
      <c r="M19" s="68"/>
      <c r="N19" s="68"/>
      <c r="O19" s="70"/>
      <c r="P19" s="47"/>
      <c r="Q19" s="48"/>
      <c r="R19" s="49"/>
    </row>
    <row r="20" spans="1:18" s="50" customFormat="1" ht="9" customHeight="1">
      <c r="A20" s="52"/>
      <c r="B20" s="53"/>
      <c r="C20" s="53"/>
      <c r="D20" s="64"/>
      <c r="E20" s="44"/>
      <c r="F20" s="44"/>
      <c r="G20" s="55"/>
      <c r="H20" s="56"/>
      <c r="I20" s="57"/>
      <c r="J20" s="61" t="s">
        <v>197</v>
      </c>
      <c r="K20" s="71"/>
      <c r="L20" s="44"/>
      <c r="M20" s="68"/>
      <c r="N20" s="68"/>
      <c r="O20" s="70"/>
      <c r="P20" s="47"/>
      <c r="Q20" s="48"/>
      <c r="R20" s="49"/>
    </row>
    <row r="21" spans="1:18" s="50" customFormat="1" ht="9" customHeight="1">
      <c r="A21" s="52">
        <v>8</v>
      </c>
      <c r="B21" s="40"/>
      <c r="C21" s="151"/>
      <c r="D21" s="60">
        <v>6</v>
      </c>
      <c r="E21" s="61" t="s">
        <v>138</v>
      </c>
      <c r="F21" s="61"/>
      <c r="G21" s="61"/>
      <c r="H21" s="61"/>
      <c r="I21" s="72"/>
      <c r="J21" s="44" t="s">
        <v>250</v>
      </c>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148</v>
      </c>
      <c r="Q22" s="67"/>
      <c r="R22" s="49"/>
    </row>
    <row r="23" spans="1:18" s="50" customFormat="1" ht="9" customHeight="1">
      <c r="A23" s="52">
        <v>9</v>
      </c>
      <c r="B23" s="40"/>
      <c r="C23" s="151"/>
      <c r="D23" s="60">
        <v>5</v>
      </c>
      <c r="E23" s="61" t="s">
        <v>139</v>
      </c>
      <c r="F23" s="61"/>
      <c r="G23" s="61"/>
      <c r="H23" s="61"/>
      <c r="I23" s="43"/>
      <c r="J23" s="44"/>
      <c r="K23" s="44"/>
      <c r="L23" s="44"/>
      <c r="M23" s="68"/>
      <c r="N23" s="44"/>
      <c r="O23" s="70"/>
      <c r="P23" s="44" t="s">
        <v>263</v>
      </c>
      <c r="Q23" s="68"/>
      <c r="R23" s="49"/>
    </row>
    <row r="24" spans="1:18" s="50" customFormat="1" ht="9" customHeight="1">
      <c r="A24" s="52"/>
      <c r="B24" s="53"/>
      <c r="C24" s="53"/>
      <c r="D24" s="64"/>
      <c r="E24" s="44"/>
      <c r="F24" s="44"/>
      <c r="G24" s="55"/>
      <c r="H24" s="56"/>
      <c r="I24" s="57"/>
      <c r="J24" s="61" t="s">
        <v>251</v>
      </c>
      <c r="K24" s="58"/>
      <c r="L24" s="44"/>
      <c r="M24" s="68"/>
      <c r="N24" s="68"/>
      <c r="O24" s="70"/>
      <c r="P24" s="47"/>
      <c r="Q24" s="48"/>
      <c r="R24" s="49"/>
    </row>
    <row r="25" spans="1:18" s="50" customFormat="1" ht="9" customHeight="1">
      <c r="A25" s="52">
        <v>10</v>
      </c>
      <c r="B25" s="40"/>
      <c r="C25" s="151"/>
      <c r="D25" s="60">
        <v>9</v>
      </c>
      <c r="E25" s="61" t="s">
        <v>140</v>
      </c>
      <c r="F25" s="61"/>
      <c r="G25" s="61"/>
      <c r="H25" s="61"/>
      <c r="I25" s="62"/>
      <c r="J25" s="44" t="s">
        <v>217</v>
      </c>
      <c r="K25" s="63"/>
      <c r="L25" s="44"/>
      <c r="M25" s="68"/>
      <c r="N25" s="68"/>
      <c r="O25" s="70"/>
      <c r="P25" s="47"/>
      <c r="Q25" s="48"/>
      <c r="R25" s="49"/>
    </row>
    <row r="26" spans="1:18" s="50" customFormat="1" ht="9" customHeight="1">
      <c r="A26" s="52"/>
      <c r="B26" s="53"/>
      <c r="C26" s="53"/>
      <c r="D26" s="64"/>
      <c r="E26" s="44"/>
      <c r="F26" s="44"/>
      <c r="G26" s="55"/>
      <c r="H26" s="44"/>
      <c r="I26" s="65"/>
      <c r="J26" s="56"/>
      <c r="K26" s="66"/>
      <c r="L26" s="160" t="s">
        <v>147</v>
      </c>
      <c r="M26" s="67"/>
      <c r="N26" s="68"/>
      <c r="O26" s="70"/>
      <c r="P26" s="47"/>
      <c r="Q26" s="48"/>
      <c r="R26" s="49"/>
    </row>
    <row r="27" spans="1:18" s="50" customFormat="1" ht="9" customHeight="1">
      <c r="A27" s="52">
        <v>11</v>
      </c>
      <c r="B27" s="40"/>
      <c r="C27" s="151"/>
      <c r="D27" s="60"/>
      <c r="E27" s="61" t="s">
        <v>203</v>
      </c>
      <c r="F27" s="61"/>
      <c r="G27" s="61"/>
      <c r="H27" s="61"/>
      <c r="I27" s="43"/>
      <c r="J27" s="44"/>
      <c r="K27" s="69"/>
      <c r="L27" s="44" t="s">
        <v>260</v>
      </c>
      <c r="M27" s="70"/>
      <c r="N27" s="68"/>
      <c r="O27" s="70"/>
      <c r="P27" s="47"/>
      <c r="Q27" s="48"/>
      <c r="R27" s="49"/>
    </row>
    <row r="28" spans="1:18" s="50" customFormat="1" ht="9" customHeight="1">
      <c r="A28" s="52"/>
      <c r="B28" s="53"/>
      <c r="C28" s="53"/>
      <c r="D28" s="64"/>
      <c r="E28" s="44"/>
      <c r="F28" s="44"/>
      <c r="G28" s="55"/>
      <c r="H28" s="56"/>
      <c r="I28" s="57"/>
      <c r="J28" s="160" t="s">
        <v>147</v>
      </c>
      <c r="K28" s="71"/>
      <c r="L28" s="44"/>
      <c r="M28" s="70"/>
      <c r="N28" s="68"/>
      <c r="O28" s="70"/>
      <c r="P28" s="47"/>
      <c r="Q28" s="48"/>
      <c r="R28" s="49"/>
    </row>
    <row r="29" spans="1:18" s="50" customFormat="1" ht="9" customHeight="1">
      <c r="A29" s="52">
        <v>12</v>
      </c>
      <c r="B29" s="40"/>
      <c r="C29" s="151"/>
      <c r="D29" s="60">
        <v>3</v>
      </c>
      <c r="E29" s="160" t="s">
        <v>141</v>
      </c>
      <c r="F29" s="160"/>
      <c r="G29" s="160"/>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148</v>
      </c>
      <c r="O30" s="77"/>
      <c r="P30" s="47"/>
      <c r="Q30" s="48"/>
      <c r="R30" s="49"/>
    </row>
    <row r="31" spans="1:18" s="50" customFormat="1" ht="9" customHeight="1">
      <c r="A31" s="52">
        <v>13</v>
      </c>
      <c r="B31" s="40"/>
      <c r="C31" s="151"/>
      <c r="D31" s="60">
        <v>11</v>
      </c>
      <c r="E31" s="61" t="s">
        <v>142</v>
      </c>
      <c r="F31" s="61"/>
      <c r="G31" s="61"/>
      <c r="H31" s="61"/>
      <c r="I31" s="75"/>
      <c r="J31" s="44"/>
      <c r="K31" s="44"/>
      <c r="L31" s="44"/>
      <c r="M31" s="70"/>
      <c r="N31" s="44"/>
      <c r="O31" s="68"/>
      <c r="P31" s="47"/>
      <c r="Q31" s="48"/>
      <c r="R31" s="49"/>
    </row>
    <row r="32" spans="1:18" s="50" customFormat="1" ht="9" customHeight="1">
      <c r="A32" s="52"/>
      <c r="B32" s="53"/>
      <c r="C32" s="53"/>
      <c r="D32" s="64"/>
      <c r="E32" s="44"/>
      <c r="F32" s="44"/>
      <c r="G32" s="55"/>
      <c r="H32" s="56"/>
      <c r="I32" s="57"/>
      <c r="J32" s="61" t="s">
        <v>209</v>
      </c>
      <c r="K32" s="58"/>
      <c r="L32" s="44"/>
      <c r="M32" s="70"/>
      <c r="N32" s="68"/>
      <c r="O32" s="68"/>
      <c r="P32" s="47"/>
      <c r="Q32" s="48"/>
      <c r="R32" s="49"/>
    </row>
    <row r="33" spans="1:18" s="50" customFormat="1" ht="9" customHeight="1">
      <c r="A33" s="52">
        <v>14</v>
      </c>
      <c r="B33" s="40"/>
      <c r="C33" s="151"/>
      <c r="D33" s="60">
        <v>12</v>
      </c>
      <c r="E33" s="61" t="s">
        <v>203</v>
      </c>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148</v>
      </c>
      <c r="M34" s="77"/>
      <c r="N34" s="68"/>
      <c r="O34" s="68"/>
      <c r="P34" s="47"/>
      <c r="Q34" s="48"/>
      <c r="R34" s="49"/>
    </row>
    <row r="35" spans="1:18" s="50" customFormat="1" ht="9" customHeight="1">
      <c r="A35" s="52">
        <v>15</v>
      </c>
      <c r="B35" s="40"/>
      <c r="C35" s="151"/>
      <c r="D35" s="60"/>
      <c r="E35" s="61" t="s">
        <v>203</v>
      </c>
      <c r="F35" s="61"/>
      <c r="G35" s="61"/>
      <c r="H35" s="61"/>
      <c r="I35" s="43"/>
      <c r="J35" s="44"/>
      <c r="K35" s="69"/>
      <c r="L35" s="44" t="s">
        <v>261</v>
      </c>
      <c r="M35" s="68"/>
      <c r="N35" s="68"/>
      <c r="O35" s="68"/>
      <c r="P35" s="47"/>
      <c r="Q35" s="48"/>
      <c r="R35" s="49"/>
    </row>
    <row r="36" spans="1:18" s="50" customFormat="1" ht="9" customHeight="1">
      <c r="A36" s="52"/>
      <c r="B36" s="53"/>
      <c r="C36" s="53"/>
      <c r="D36" s="64"/>
      <c r="E36" s="44"/>
      <c r="F36" s="44"/>
      <c r="G36" s="55"/>
      <c r="H36" s="56"/>
      <c r="I36" s="57"/>
      <c r="J36" s="42" t="s">
        <v>148</v>
      </c>
      <c r="K36" s="71"/>
      <c r="L36" s="44"/>
      <c r="M36" s="68"/>
      <c r="N36" s="68"/>
      <c r="O36" s="68"/>
      <c r="P36" s="47"/>
      <c r="Q36" s="48"/>
      <c r="R36" s="49"/>
    </row>
    <row r="37" spans="1:18" s="50" customFormat="1" ht="9" customHeight="1">
      <c r="A37" s="52">
        <v>16</v>
      </c>
      <c r="B37" s="40"/>
      <c r="C37" s="151"/>
      <c r="D37" s="60">
        <v>2</v>
      </c>
      <c r="E37" s="42" t="s">
        <v>144</v>
      </c>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133</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271</v>
      </c>
      <c r="F73" s="111"/>
      <c r="G73" s="110"/>
      <c r="H73" s="112"/>
      <c r="I73" s="113"/>
      <c r="J73" s="107"/>
      <c r="K73" s="114"/>
      <c r="L73" s="107"/>
      <c r="M73" s="115"/>
      <c r="N73" s="120" t="s">
        <v>273</v>
      </c>
      <c r="O73" s="121"/>
      <c r="P73" s="122"/>
      <c r="Q73" s="123"/>
    </row>
    <row r="74" spans="1:17" s="105" customFormat="1" ht="9" customHeight="1">
      <c r="A74" s="124"/>
      <c r="B74" s="125"/>
      <c r="C74" s="126"/>
      <c r="D74" s="109">
        <v>3</v>
      </c>
      <c r="E74" s="110" t="s">
        <v>136</v>
      </c>
      <c r="F74" s="111"/>
      <c r="G74" s="110"/>
      <c r="H74" s="112"/>
      <c r="I74" s="113"/>
      <c r="J74" s="107"/>
      <c r="K74" s="114"/>
      <c r="L74" s="107"/>
      <c r="M74" s="115"/>
      <c r="N74" s="116" t="s">
        <v>35</v>
      </c>
      <c r="O74" s="117"/>
      <c r="P74" s="117"/>
      <c r="Q74" s="118"/>
    </row>
    <row r="75" spans="1:17" s="105" customFormat="1" ht="9" customHeight="1">
      <c r="A75" s="127"/>
      <c r="B75" s="27"/>
      <c r="C75" s="128"/>
      <c r="D75" s="109">
        <v>4</v>
      </c>
      <c r="E75" s="110" t="s">
        <v>141</v>
      </c>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18" dxfId="2" stopIfTrue="1">
      <formula>AND($D7&lt;9,$C7&gt;0)</formula>
    </cfRule>
  </conditionalFormatting>
  <conditionalFormatting sqref="H40 H60 J50 H24 H48 H32 J58 H68 H36 H56 J66 H64 J10 L46 H28 L14 J18 J26 J34 L30 L62 H44 J42 H52 H8 H16 H20 H12 N22">
    <cfRule type="expression" priority="15" dxfId="52" stopIfTrue="1">
      <formula>AND($N$1="CU",H8="Umpire")</formula>
    </cfRule>
    <cfRule type="expression" priority="16" dxfId="51" stopIfTrue="1">
      <formula>AND($N$1="CU",H8&lt;&gt;"Umpire",I8&lt;&gt;"")</formula>
    </cfRule>
    <cfRule type="expression" priority="17" dxfId="50" stopIfTrue="1">
      <formula>AND($N$1="CU",H8&lt;&gt;"Umpire")</formula>
    </cfRule>
  </conditionalFormatting>
  <conditionalFormatting sqref="D53 D47 D45 D43 D41 D39 D69 D67 D49 D65 D63 D61 D59 D57 D55 D51">
    <cfRule type="expression" priority="14" dxfId="40" stopIfTrue="1">
      <formula>AND($D39&lt;9,$C39&gt;0)</formula>
    </cfRule>
  </conditionalFormatting>
  <conditionalFormatting sqref="E55 E57 E59 E61 E63 E65 E67 E69 E39 E41 E43 E45 E47 E49 E51 E53">
    <cfRule type="cellIs" priority="12" dxfId="0" operator="equal" stopIfTrue="1">
      <formula>"Bye"</formula>
    </cfRule>
    <cfRule type="expression" priority="13" dxfId="2" stopIfTrue="1">
      <formula>AND($D39&lt;9,$C39&gt;0)</formula>
    </cfRule>
  </conditionalFormatting>
  <conditionalFormatting sqref="J56 J48 J60 J52 J44 N62 L58 L66 J40 N46 L42 L50 J64 J68">
    <cfRule type="expression" priority="10" dxfId="2" stopIfTrue="1">
      <formula>I40="as"</formula>
    </cfRule>
    <cfRule type="expression" priority="11" dxfId="2" stopIfTrue="1">
      <formula>I40="bs"</formula>
    </cfRule>
  </conditionalFormatting>
  <conditionalFormatting sqref="B53 B51 B49 B47 B45 B43 B41 B39 B69 B67 B65 B63 B61 B59 B57 B55">
    <cfRule type="cellIs" priority="8" dxfId="43" operator="equal" stopIfTrue="1">
      <formula>"QA"</formula>
    </cfRule>
    <cfRule type="cellIs" priority="9" dxfId="43" operator="equal" stopIfTrue="1">
      <formula>"DA"</formula>
    </cfRule>
  </conditionalFormatting>
  <conditionalFormatting sqref="I8 I12 I16 I20 I24 I28 I32 I36 M30 M14 K10 K34 O22 K18 K26 Q79">
    <cfRule type="expression" priority="7" dxfId="32" stopIfTrue="1">
      <formula>$N$1="CU"</formula>
    </cfRule>
  </conditionalFormatting>
  <conditionalFormatting sqref="B7:C7 B9:C9 B11:C11 B13:C13 B15:C15 B17:C17 B19:C19 B21:C21 B23:C23 B25:C25 B27:C27 B29:C29 B31:C31 B33:C33 B35:C35 B37:C37">
    <cfRule type="expression" priority="6" dxfId="59" stopIfTrue="1">
      <formula>$D7&gt;0</formula>
    </cfRule>
  </conditionalFormatting>
  <conditionalFormatting sqref="Q79">
    <cfRule type="expression" priority="5" dxfId="32" stopIfTrue="1">
      <formula>$N$1="CU"</formula>
    </cfRule>
  </conditionalFormatting>
  <conditionalFormatting sqref="Q79">
    <cfRule type="expression" priority="4" dxfId="32" stopIfTrue="1">
      <formula>$N$1="CU"</formula>
    </cfRule>
  </conditionalFormatting>
  <conditionalFormatting sqref="Q79">
    <cfRule type="expression" priority="3" dxfId="32" stopIfTrue="1">
      <formula>$N$1="CU"</formula>
    </cfRule>
  </conditionalFormatting>
  <conditionalFormatting sqref="Q79">
    <cfRule type="expression" priority="2" dxfId="32" stopIfTrue="1">
      <formula>$N$1="CU"</formula>
    </cfRule>
  </conditionalFormatting>
  <conditionalFormatting sqref="Q79">
    <cfRule type="expression" priority="1" dxfId="32"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9"/>
      <c r="I1" s="3" t="s">
        <v>21</v>
      </c>
      <c r="J1" s="147" t="s">
        <v>29</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164" t="s">
        <v>275</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1" t="s">
        <v>19</v>
      </c>
      <c r="D7" s="60">
        <v>1</v>
      </c>
      <c r="E7" s="42" t="s">
        <v>150</v>
      </c>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156</v>
      </c>
      <c r="K8" s="58"/>
      <c r="L8" s="44"/>
      <c r="M8" s="44"/>
      <c r="N8" s="45"/>
      <c r="O8" s="46"/>
      <c r="P8" s="47"/>
      <c r="Q8" s="48"/>
      <c r="R8" s="49"/>
      <c r="T8" s="59" t="e">
        <f>#REF!</f>
        <v>#REF!</v>
      </c>
    </row>
    <row r="9" spans="1:20" s="50" customFormat="1" ht="9" customHeight="1">
      <c r="A9" s="52">
        <v>2</v>
      </c>
      <c r="B9" s="40"/>
      <c r="C9" s="151"/>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156</v>
      </c>
      <c r="M10" s="67"/>
      <c r="N10" s="68"/>
      <c r="O10" s="68"/>
      <c r="P10" s="47"/>
      <c r="Q10" s="48"/>
      <c r="R10" s="49"/>
      <c r="T10" s="59" t="e">
        <f>#REF!</f>
        <v>#REF!</v>
      </c>
    </row>
    <row r="11" spans="1:20" s="50" customFormat="1" ht="9" customHeight="1">
      <c r="A11" s="52">
        <v>3</v>
      </c>
      <c r="B11" s="40"/>
      <c r="C11" s="151"/>
      <c r="D11" s="60">
        <v>10</v>
      </c>
      <c r="E11" s="61" t="s">
        <v>203</v>
      </c>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203</v>
      </c>
      <c r="K12" s="71"/>
      <c r="L12" s="44"/>
      <c r="M12" s="70"/>
      <c r="N12" s="68"/>
      <c r="O12" s="68"/>
      <c r="P12" s="47"/>
      <c r="Q12" s="48"/>
      <c r="R12" s="49"/>
      <c r="T12" s="59" t="e">
        <f>#REF!</f>
        <v>#REF!</v>
      </c>
    </row>
    <row r="13" spans="1:20" s="50" customFormat="1" ht="9" customHeight="1">
      <c r="A13" s="52">
        <v>4</v>
      </c>
      <c r="B13" s="40"/>
      <c r="C13" s="151"/>
      <c r="D13" s="60">
        <v>8</v>
      </c>
      <c r="E13" s="61" t="s">
        <v>203</v>
      </c>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42" t="s">
        <v>156</v>
      </c>
      <c r="O14" s="67"/>
      <c r="P14" s="47"/>
      <c r="Q14" s="48"/>
      <c r="R14" s="49"/>
      <c r="T14" s="59" t="e">
        <f>#REF!</f>
        <v>#REF!</v>
      </c>
    </row>
    <row r="15" spans="1:20" s="50" customFormat="1" ht="9" customHeight="1">
      <c r="A15" s="52">
        <v>5</v>
      </c>
      <c r="B15" s="40"/>
      <c r="C15" s="151"/>
      <c r="D15" s="60">
        <v>4</v>
      </c>
      <c r="E15" s="160" t="s">
        <v>151</v>
      </c>
      <c r="F15" s="160"/>
      <c r="G15" s="160"/>
      <c r="H15" s="61"/>
      <c r="I15" s="75"/>
      <c r="J15" s="44"/>
      <c r="K15" s="44"/>
      <c r="L15" s="44"/>
      <c r="M15" s="70"/>
      <c r="N15" s="44" t="s">
        <v>264</v>
      </c>
      <c r="O15" s="70"/>
      <c r="P15" s="47"/>
      <c r="Q15" s="48"/>
      <c r="R15" s="49"/>
      <c r="T15" s="59" t="e">
        <f>#REF!</f>
        <v>#REF!</v>
      </c>
    </row>
    <row r="16" spans="1:20" s="50" customFormat="1" ht="9" customHeight="1" thickBot="1">
      <c r="A16" s="52"/>
      <c r="B16" s="53"/>
      <c r="C16" s="53"/>
      <c r="D16" s="64"/>
      <c r="E16" s="44"/>
      <c r="F16" s="44"/>
      <c r="G16" s="55"/>
      <c r="H16" s="56"/>
      <c r="I16" s="57"/>
      <c r="J16" s="58" t="s">
        <v>157</v>
      </c>
      <c r="K16" s="58"/>
      <c r="L16" s="44"/>
      <c r="M16" s="70"/>
      <c r="N16" s="68"/>
      <c r="O16" s="70"/>
      <c r="P16" s="47"/>
      <c r="Q16" s="48"/>
      <c r="R16" s="49"/>
      <c r="T16" s="76" t="e">
        <f>#REF!</f>
        <v>#REF!</v>
      </c>
    </row>
    <row r="17" spans="1:18" s="50" customFormat="1" ht="9" customHeight="1">
      <c r="A17" s="52">
        <v>6</v>
      </c>
      <c r="B17" s="40"/>
      <c r="C17" s="151"/>
      <c r="D17" s="60"/>
      <c r="E17" s="61" t="s">
        <v>203</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58" t="s">
        <v>157</v>
      </c>
      <c r="M18" s="77"/>
      <c r="N18" s="68"/>
      <c r="O18" s="70"/>
      <c r="P18" s="47"/>
      <c r="Q18" s="48"/>
      <c r="R18" s="49"/>
    </row>
    <row r="19" spans="1:18" s="50" customFormat="1" ht="9" customHeight="1">
      <c r="A19" s="52">
        <v>7</v>
      </c>
      <c r="B19" s="40"/>
      <c r="C19" s="151"/>
      <c r="D19" s="60">
        <v>7</v>
      </c>
      <c r="E19" s="61" t="s">
        <v>152</v>
      </c>
      <c r="F19" s="61"/>
      <c r="G19" s="61"/>
      <c r="H19" s="61"/>
      <c r="I19" s="43"/>
      <c r="J19" s="44"/>
      <c r="K19" s="69"/>
      <c r="L19" s="44" t="s">
        <v>252</v>
      </c>
      <c r="M19" s="68"/>
      <c r="N19" s="68"/>
      <c r="O19" s="70"/>
      <c r="P19" s="47"/>
      <c r="Q19" s="48"/>
      <c r="R19" s="49"/>
    </row>
    <row r="20" spans="1:18" s="50" customFormat="1" ht="9" customHeight="1">
      <c r="A20" s="52"/>
      <c r="B20" s="53"/>
      <c r="C20" s="53"/>
      <c r="D20" s="64"/>
      <c r="E20" s="61"/>
      <c r="F20" s="44"/>
      <c r="G20" s="55"/>
      <c r="H20" s="56"/>
      <c r="I20" s="57"/>
      <c r="J20" s="61" t="s">
        <v>158</v>
      </c>
      <c r="K20" s="71"/>
      <c r="L20" s="44"/>
      <c r="M20" s="68"/>
      <c r="N20" s="68"/>
      <c r="O20" s="70"/>
      <c r="P20" s="47"/>
      <c r="Q20" s="48"/>
      <c r="R20" s="49"/>
    </row>
    <row r="21" spans="1:18" s="50" customFormat="1" ht="9" customHeight="1">
      <c r="A21" s="52">
        <v>8</v>
      </c>
      <c r="B21" s="40"/>
      <c r="C21" s="151"/>
      <c r="D21" s="60">
        <v>6</v>
      </c>
      <c r="E21" s="61" t="s">
        <v>203</v>
      </c>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58" t="s">
        <v>160</v>
      </c>
      <c r="Q22" s="67"/>
      <c r="R22" s="49"/>
    </row>
    <row r="23" spans="1:18" s="50" customFormat="1" ht="9" customHeight="1">
      <c r="A23" s="52">
        <v>9</v>
      </c>
      <c r="B23" s="40"/>
      <c r="C23" s="151"/>
      <c r="D23" s="60">
        <v>5</v>
      </c>
      <c r="E23" s="61" t="s">
        <v>153</v>
      </c>
      <c r="F23" s="61"/>
      <c r="G23" s="61"/>
      <c r="H23" s="61"/>
      <c r="I23" s="43"/>
      <c r="J23" s="44"/>
      <c r="K23" s="44"/>
      <c r="L23" s="44"/>
      <c r="M23" s="68"/>
      <c r="N23" s="44"/>
      <c r="O23" s="70"/>
      <c r="P23" s="44" t="s">
        <v>217</v>
      </c>
      <c r="Q23" s="68"/>
      <c r="R23" s="49"/>
    </row>
    <row r="24" spans="1:18" s="50" customFormat="1" ht="9" customHeight="1">
      <c r="A24" s="52"/>
      <c r="B24" s="53"/>
      <c r="C24" s="53"/>
      <c r="D24" s="64"/>
      <c r="E24" s="44"/>
      <c r="F24" s="44"/>
      <c r="G24" s="55"/>
      <c r="H24" s="56"/>
      <c r="I24" s="57"/>
      <c r="J24" s="61" t="s">
        <v>159</v>
      </c>
      <c r="K24" s="58"/>
      <c r="L24" s="44"/>
      <c r="M24" s="68"/>
      <c r="N24" s="68"/>
      <c r="O24" s="70"/>
      <c r="P24" s="47"/>
      <c r="Q24" s="48"/>
      <c r="R24" s="49"/>
    </row>
    <row r="25" spans="1:18" s="50" customFormat="1" ht="9" customHeight="1">
      <c r="A25" s="52">
        <v>10</v>
      </c>
      <c r="B25" s="40"/>
      <c r="C25" s="151"/>
      <c r="D25" s="60">
        <v>9</v>
      </c>
      <c r="E25" s="61" t="s">
        <v>203</v>
      </c>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58" t="s">
        <v>160</v>
      </c>
      <c r="M26" s="67"/>
      <c r="N26" s="68"/>
      <c r="O26" s="70"/>
      <c r="P26" s="47"/>
      <c r="Q26" s="48"/>
      <c r="R26" s="49"/>
    </row>
    <row r="27" spans="1:18" s="50" customFormat="1" ht="9" customHeight="1">
      <c r="A27" s="52">
        <v>11</v>
      </c>
      <c r="B27" s="40"/>
      <c r="C27" s="151"/>
      <c r="D27" s="60"/>
      <c r="E27" s="61" t="s">
        <v>203</v>
      </c>
      <c r="F27" s="61"/>
      <c r="G27" s="61"/>
      <c r="H27" s="61"/>
      <c r="I27" s="43"/>
      <c r="J27" s="44"/>
      <c r="K27" s="69"/>
      <c r="L27" s="44" t="s">
        <v>211</v>
      </c>
      <c r="M27" s="70"/>
      <c r="N27" s="68"/>
      <c r="O27" s="70"/>
      <c r="P27" s="47"/>
      <c r="Q27" s="48"/>
      <c r="R27" s="49"/>
    </row>
    <row r="28" spans="1:18" s="50" customFormat="1" ht="9" customHeight="1">
      <c r="A28" s="52"/>
      <c r="B28" s="53"/>
      <c r="C28" s="53"/>
      <c r="D28" s="64"/>
      <c r="E28" s="44"/>
      <c r="F28" s="44"/>
      <c r="G28" s="55"/>
      <c r="H28" s="56"/>
      <c r="I28" s="57"/>
      <c r="J28" s="58" t="s">
        <v>160</v>
      </c>
      <c r="K28" s="71"/>
      <c r="L28" s="44"/>
      <c r="M28" s="70"/>
      <c r="N28" s="68"/>
      <c r="O28" s="70"/>
      <c r="P28" s="47"/>
      <c r="Q28" s="48"/>
      <c r="R28" s="49"/>
    </row>
    <row r="29" spans="1:18" s="50" customFormat="1" ht="9" customHeight="1">
      <c r="A29" s="52">
        <v>12</v>
      </c>
      <c r="B29" s="40"/>
      <c r="C29" s="151"/>
      <c r="D29" s="60">
        <v>3</v>
      </c>
      <c r="E29" s="160" t="s">
        <v>154</v>
      </c>
      <c r="F29" s="160"/>
      <c r="G29" s="160"/>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58" t="s">
        <v>160</v>
      </c>
      <c r="O30" s="77"/>
      <c r="P30" s="47"/>
      <c r="Q30" s="48"/>
      <c r="R30" s="49"/>
    </row>
    <row r="31" spans="1:18" s="50" customFormat="1" ht="9" customHeight="1">
      <c r="A31" s="52">
        <v>13</v>
      </c>
      <c r="B31" s="40"/>
      <c r="C31" s="151"/>
      <c r="D31" s="60">
        <v>11</v>
      </c>
      <c r="E31" s="61" t="s">
        <v>143</v>
      </c>
      <c r="F31" s="61"/>
      <c r="G31" s="61"/>
      <c r="H31" s="61"/>
      <c r="I31" s="75"/>
      <c r="J31" s="44"/>
      <c r="K31" s="44"/>
      <c r="L31" s="44"/>
      <c r="M31" s="70"/>
      <c r="N31" s="44" t="s">
        <v>228</v>
      </c>
      <c r="O31" s="68"/>
      <c r="P31" s="47"/>
      <c r="Q31" s="48"/>
      <c r="R31" s="49"/>
    </row>
    <row r="32" spans="1:18" s="50" customFormat="1" ht="9" customHeight="1">
      <c r="A32" s="52"/>
      <c r="B32" s="53"/>
      <c r="C32" s="53"/>
      <c r="D32" s="64"/>
      <c r="E32" s="44"/>
      <c r="F32" s="44"/>
      <c r="G32" s="55"/>
      <c r="H32" s="56"/>
      <c r="I32" s="57"/>
      <c r="J32" s="61" t="s">
        <v>198</v>
      </c>
      <c r="K32" s="58"/>
      <c r="L32" s="44"/>
      <c r="M32" s="70"/>
      <c r="N32" s="68"/>
      <c r="O32" s="68"/>
      <c r="P32" s="47"/>
      <c r="Q32" s="48"/>
      <c r="R32" s="49"/>
    </row>
    <row r="33" spans="1:18" s="50" customFormat="1" ht="9" customHeight="1">
      <c r="A33" s="52">
        <v>14</v>
      </c>
      <c r="B33" s="40"/>
      <c r="C33" s="151"/>
      <c r="D33" s="60">
        <v>12</v>
      </c>
      <c r="E33" s="61" t="s">
        <v>203</v>
      </c>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161</v>
      </c>
      <c r="M34" s="77"/>
      <c r="N34" s="68"/>
      <c r="O34" s="68"/>
      <c r="P34" s="47"/>
      <c r="Q34" s="48"/>
      <c r="R34" s="49"/>
    </row>
    <row r="35" spans="1:18" s="50" customFormat="1" ht="9" customHeight="1">
      <c r="A35" s="52">
        <v>15</v>
      </c>
      <c r="B35" s="40"/>
      <c r="C35" s="151"/>
      <c r="D35" s="60"/>
      <c r="E35" s="61" t="s">
        <v>203</v>
      </c>
      <c r="F35" s="61"/>
      <c r="G35" s="61"/>
      <c r="H35" s="61"/>
      <c r="I35" s="43"/>
      <c r="J35" s="44"/>
      <c r="K35" s="69"/>
      <c r="L35" s="44" t="s">
        <v>237</v>
      </c>
      <c r="M35" s="68"/>
      <c r="N35" s="68"/>
      <c r="O35" s="68"/>
      <c r="P35" s="47"/>
      <c r="Q35" s="48"/>
      <c r="R35" s="49"/>
    </row>
    <row r="36" spans="1:18" s="50" customFormat="1" ht="9" customHeight="1">
      <c r="A36" s="52"/>
      <c r="B36" s="53"/>
      <c r="C36" s="53"/>
      <c r="D36" s="64"/>
      <c r="E36" s="44"/>
      <c r="F36" s="44"/>
      <c r="G36" s="55"/>
      <c r="H36" s="56"/>
      <c r="I36" s="57"/>
      <c r="J36" s="42" t="s">
        <v>161</v>
      </c>
      <c r="K36" s="71"/>
      <c r="L36" s="44"/>
      <c r="M36" s="68"/>
      <c r="N36" s="68"/>
      <c r="O36" s="68"/>
      <c r="P36" s="47"/>
      <c r="Q36" s="48"/>
      <c r="R36" s="49"/>
    </row>
    <row r="37" spans="1:18" s="50" customFormat="1" ht="9" customHeight="1">
      <c r="A37" s="52">
        <v>16</v>
      </c>
      <c r="B37" s="40"/>
      <c r="C37" s="151"/>
      <c r="D37" s="60">
        <v>2</v>
      </c>
      <c r="E37" s="42" t="s">
        <v>155</v>
      </c>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86"/>
      <c r="B70" s="86"/>
      <c r="C70" s="86"/>
      <c r="D70" s="86"/>
      <c r="E70" s="87"/>
      <c r="F70" s="87"/>
      <c r="G70" s="87"/>
      <c r="H70" s="87"/>
      <c r="I70" s="88"/>
      <c r="J70" s="89"/>
      <c r="K70" s="90"/>
      <c r="L70" s="89"/>
      <c r="M70" s="90"/>
      <c r="N70" s="89"/>
      <c r="O70" s="90"/>
      <c r="P70" s="89"/>
      <c r="Q70" s="90"/>
      <c r="R70" s="91"/>
    </row>
    <row r="71" spans="1:17" s="105" customFormat="1" ht="10.5" customHeight="1">
      <c r="A71" s="93" t="s">
        <v>13</v>
      </c>
      <c r="B71" s="94"/>
      <c r="C71" s="95"/>
      <c r="D71" s="96" t="s">
        <v>14</v>
      </c>
      <c r="E71" s="97"/>
      <c r="F71" s="96"/>
      <c r="G71" s="98"/>
      <c r="H71" s="99"/>
      <c r="I71" s="96"/>
      <c r="J71" s="97"/>
      <c r="K71" s="100"/>
      <c r="L71" s="97"/>
      <c r="M71" s="101"/>
      <c r="N71" s="102" t="s">
        <v>34</v>
      </c>
      <c r="O71" s="102"/>
      <c r="P71" s="103" t="s">
        <v>56</v>
      </c>
      <c r="Q71" s="104"/>
    </row>
    <row r="72" spans="1:17" s="105" customFormat="1" ht="9" customHeight="1">
      <c r="A72" s="106" t="s">
        <v>1</v>
      </c>
      <c r="B72" s="107"/>
      <c r="C72" s="108"/>
      <c r="D72" s="109">
        <v>1</v>
      </c>
      <c r="E72" s="110" t="s">
        <v>150</v>
      </c>
      <c r="F72" s="111"/>
      <c r="G72" s="110"/>
      <c r="H72" s="112"/>
      <c r="I72" s="113"/>
      <c r="J72" s="107"/>
      <c r="K72" s="114"/>
      <c r="L72" s="107"/>
      <c r="M72" s="115"/>
      <c r="N72" s="116"/>
      <c r="O72" s="117"/>
      <c r="P72" s="117"/>
      <c r="Q72" s="118"/>
    </row>
    <row r="73" spans="1:17" s="105" customFormat="1" ht="9" customHeight="1">
      <c r="A73" s="148" t="s">
        <v>30</v>
      </c>
      <c r="B73" s="122" t="s">
        <v>55</v>
      </c>
      <c r="C73" s="119"/>
      <c r="D73" s="109">
        <v>2</v>
      </c>
      <c r="E73" s="110" t="s">
        <v>155</v>
      </c>
      <c r="F73" s="111"/>
      <c r="G73" s="110"/>
      <c r="H73" s="112"/>
      <c r="I73" s="113"/>
      <c r="J73" s="107"/>
      <c r="K73" s="114"/>
      <c r="L73" s="107"/>
      <c r="M73" s="115"/>
      <c r="N73" s="120" t="s">
        <v>273</v>
      </c>
      <c r="O73" s="121"/>
      <c r="P73" s="122"/>
      <c r="Q73" s="123"/>
    </row>
    <row r="74" spans="1:17" s="105" customFormat="1" ht="9" customHeight="1">
      <c r="A74" s="124"/>
      <c r="B74" s="125"/>
      <c r="C74" s="126"/>
      <c r="D74" s="109"/>
      <c r="E74" s="110"/>
      <c r="F74" s="111"/>
      <c r="G74" s="110"/>
      <c r="H74" s="112"/>
      <c r="I74" s="113"/>
      <c r="J74" s="107"/>
      <c r="K74" s="114"/>
      <c r="L74" s="107"/>
      <c r="M74" s="115"/>
      <c r="N74" s="116" t="s">
        <v>35</v>
      </c>
      <c r="O74" s="117"/>
      <c r="P74" s="117"/>
      <c r="Q74" s="118"/>
    </row>
    <row r="75" spans="1:17" s="105" customFormat="1" ht="9" customHeight="1">
      <c r="A75" s="127"/>
      <c r="B75" s="27"/>
      <c r="C75" s="128"/>
      <c r="D75" s="109"/>
      <c r="E75" s="110"/>
      <c r="F75" s="111"/>
      <c r="G75" s="110"/>
      <c r="H75" s="112"/>
      <c r="I75" s="113"/>
      <c r="J75" s="107"/>
      <c r="K75" s="114"/>
      <c r="L75" s="107"/>
      <c r="M75" s="115"/>
      <c r="N75" s="107" t="s">
        <v>114</v>
      </c>
      <c r="O75" s="114"/>
      <c r="P75" s="107"/>
      <c r="Q75" s="115"/>
    </row>
    <row r="76" spans="1:17" s="105" customFormat="1" ht="9" customHeight="1">
      <c r="A76" s="129"/>
      <c r="B76" s="130"/>
      <c r="C76" s="131"/>
      <c r="D76" s="109"/>
      <c r="E76" s="110"/>
      <c r="F76" s="111"/>
      <c r="G76" s="110"/>
      <c r="H76" s="112"/>
      <c r="I76" s="113"/>
      <c r="J76" s="107"/>
      <c r="K76" s="114"/>
      <c r="L76" s="107"/>
      <c r="M76" s="115"/>
      <c r="N76" s="122"/>
      <c r="O76" s="121"/>
      <c r="P76" s="122"/>
      <c r="Q76" s="123"/>
    </row>
    <row r="77" spans="1:17" s="105" customFormat="1" ht="9" customHeight="1">
      <c r="A77" s="132"/>
      <c r="B77" s="133"/>
      <c r="C77" s="128"/>
      <c r="D77" s="109"/>
      <c r="E77" s="110"/>
      <c r="F77" s="111"/>
      <c r="G77" s="110"/>
      <c r="H77" s="112"/>
      <c r="I77" s="113"/>
      <c r="J77" s="107"/>
      <c r="K77" s="114"/>
      <c r="L77" s="107"/>
      <c r="M77" s="115"/>
      <c r="N77" s="116" t="s">
        <v>36</v>
      </c>
      <c r="O77" s="117"/>
      <c r="P77" s="117"/>
      <c r="Q77" s="118"/>
    </row>
    <row r="78" spans="1:17" s="105" customFormat="1" ht="9" customHeight="1">
      <c r="A78" s="132"/>
      <c r="B78" s="133"/>
      <c r="C78" s="134"/>
      <c r="D78" s="109"/>
      <c r="E78" s="110"/>
      <c r="F78" s="111"/>
      <c r="G78" s="110"/>
      <c r="H78" s="112"/>
      <c r="I78" s="113"/>
      <c r="J78" s="107"/>
      <c r="K78" s="114"/>
      <c r="L78" s="107"/>
      <c r="M78" s="115"/>
      <c r="N78" s="107"/>
      <c r="O78" s="114"/>
      <c r="P78" s="107"/>
      <c r="Q78" s="115"/>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26" dxfId="2" stopIfTrue="1">
      <formula>AND($D7&lt;9,$C7&gt;0)</formula>
    </cfRule>
  </conditionalFormatting>
  <conditionalFormatting sqref="H40 H60 J50 H24 H48 H32 J58 H68 H36 H56 J66 H64 J10 L46 H28 L14 J18 J26 J34 L30 L62 H44 J42 H52 H8 H16 H20 H12 N22">
    <cfRule type="expression" priority="23" dxfId="52" stopIfTrue="1">
      <formula>AND($N$1="CU",H8="Umpire")</formula>
    </cfRule>
    <cfRule type="expression" priority="24" dxfId="51" stopIfTrue="1">
      <formula>AND($N$1="CU",H8&lt;&gt;"Umpire",I8&lt;&gt;"")</formula>
    </cfRule>
    <cfRule type="expression" priority="25" dxfId="50" stopIfTrue="1">
      <formula>AND($N$1="CU",H8&lt;&gt;"Umpire")</formula>
    </cfRule>
  </conditionalFormatting>
  <conditionalFormatting sqref="D53 D47 D45 D43 D41 D39 D69 D67 D49 D65 D63 D61 D59 D57 D55 D51">
    <cfRule type="expression" priority="22" dxfId="40" stopIfTrue="1">
      <formula>AND($D39&lt;9,$C39&gt;0)</formula>
    </cfRule>
  </conditionalFormatting>
  <conditionalFormatting sqref="E55 E57 E59 E61 E63 E65 E67 E69 E39 E41 E43 E45 E47 E49 E51 E53">
    <cfRule type="cellIs" priority="20" dxfId="0" operator="equal" stopIfTrue="1">
      <formula>"Bye"</formula>
    </cfRule>
    <cfRule type="expression" priority="21" dxfId="2" stopIfTrue="1">
      <formula>AND($D39&lt;9,$C39&gt;0)</formula>
    </cfRule>
  </conditionalFormatting>
  <conditionalFormatting sqref="J60 J56 J48 J28 J52 N62 L58 L66 J64 N46 L42 L50 J40 J68 J44 J16">
    <cfRule type="expression" priority="18" dxfId="2" stopIfTrue="1">
      <formula>I16="as"</formula>
    </cfRule>
    <cfRule type="expression" priority="19" dxfId="2" stopIfTrue="1">
      <formula>I16="bs"</formula>
    </cfRule>
  </conditionalFormatting>
  <conditionalFormatting sqref="B53 B51 B49 B47 B45 B43 B41 B39 B69 B67 B65 B63 B61 B59 B57 B55">
    <cfRule type="cellIs" priority="16" dxfId="43" operator="equal" stopIfTrue="1">
      <formula>"QA"</formula>
    </cfRule>
    <cfRule type="cellIs" priority="17" dxfId="43" operator="equal" stopIfTrue="1">
      <formula>"DA"</formula>
    </cfRule>
  </conditionalFormatting>
  <conditionalFormatting sqref="I8 I12 I16 I20 I24 I28 I32 I36 M30 M14 K10 K34 O22 K18 K26 Q79">
    <cfRule type="expression" priority="15" dxfId="32" stopIfTrue="1">
      <formula>$N$1="CU"</formula>
    </cfRule>
  </conditionalFormatting>
  <conditionalFormatting sqref="B7:C7 B9:C9 B11:C11 B13:C13 B15:C15 B17:C17 B19:C19 B21:C21 B23:C23 B25:C25 B27:C27 B29:C29 B31:C31 B33:C33 B35:C35 B37:C37">
    <cfRule type="expression" priority="14" dxfId="59" stopIfTrue="1">
      <formula>$D7&gt;0</formula>
    </cfRule>
  </conditionalFormatting>
  <conditionalFormatting sqref="Q79">
    <cfRule type="expression" priority="13" dxfId="32" stopIfTrue="1">
      <formula>$N$1="CU"</formula>
    </cfRule>
  </conditionalFormatting>
  <conditionalFormatting sqref="Q79">
    <cfRule type="expression" priority="12" dxfId="32" stopIfTrue="1">
      <formula>$N$1="CU"</formula>
    </cfRule>
  </conditionalFormatting>
  <conditionalFormatting sqref="Q79">
    <cfRule type="expression" priority="11" dxfId="32" stopIfTrue="1">
      <formula>$N$1="CU"</formula>
    </cfRule>
  </conditionalFormatting>
  <conditionalFormatting sqref="Q79">
    <cfRule type="expression" priority="10" dxfId="32" stopIfTrue="1">
      <formula>$N$1="CU"</formula>
    </cfRule>
  </conditionalFormatting>
  <conditionalFormatting sqref="Q79">
    <cfRule type="expression" priority="9" dxfId="32" stopIfTrue="1">
      <formula>$N$1="CU"</formula>
    </cfRule>
  </conditionalFormatting>
  <conditionalFormatting sqref="L18">
    <cfRule type="expression" priority="7" dxfId="2" stopIfTrue="1">
      <formula>K18="as"</formula>
    </cfRule>
    <cfRule type="expression" priority="8" dxfId="2" stopIfTrue="1">
      <formula>K18="bs"</formula>
    </cfRule>
  </conditionalFormatting>
  <conditionalFormatting sqref="L26">
    <cfRule type="expression" priority="5" dxfId="2" stopIfTrue="1">
      <formula>K26="as"</formula>
    </cfRule>
    <cfRule type="expression" priority="6" dxfId="2" stopIfTrue="1">
      <formula>K26="bs"</formula>
    </cfRule>
  </conditionalFormatting>
  <conditionalFormatting sqref="N30">
    <cfRule type="expression" priority="3" dxfId="2" stopIfTrue="1">
      <formula>M30="as"</formula>
    </cfRule>
    <cfRule type="expression" priority="4" dxfId="2" stopIfTrue="1">
      <formula>M30="bs"</formula>
    </cfRule>
  </conditionalFormatting>
  <conditionalFormatting sqref="P22">
    <cfRule type="expression" priority="1" dxfId="2" stopIfTrue="1">
      <formula>O22="as"</formula>
    </cfRule>
    <cfRule type="expression" priority="2" dxfId="2" stopIfTrue="1">
      <formula>O22="bs"</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U51"/>
  <sheetViews>
    <sheetView zoomScalePageLayoutView="0" workbookViewId="0" topLeftCell="A1">
      <selection activeCell="A4" sqref="A4:C4"/>
    </sheetView>
  </sheetViews>
  <sheetFormatPr defaultColWidth="9.140625" defaultRowHeight="12.75"/>
  <cols>
    <col min="1" max="2" width="3.28125" style="0" customWidth="1"/>
    <col min="3" max="3" width="3.8515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0.562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9"/>
      <c r="I1" s="3" t="s">
        <v>21</v>
      </c>
      <c r="J1" s="147" t="s">
        <v>149</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21" s="26" customFormat="1" ht="11.25" customHeight="1" thickBot="1">
      <c r="A4" s="164" t="s">
        <v>275</v>
      </c>
      <c r="B4" s="164"/>
      <c r="C4" s="164"/>
      <c r="D4" s="18"/>
      <c r="E4" s="18"/>
      <c r="F4" s="18" t="s">
        <v>31</v>
      </c>
      <c r="G4" s="19"/>
      <c r="H4" s="18"/>
      <c r="I4" s="20"/>
      <c r="J4" s="21" t="s">
        <v>32</v>
      </c>
      <c r="K4" s="20"/>
      <c r="L4" s="22"/>
      <c r="M4" s="20"/>
      <c r="N4" s="18"/>
      <c r="O4" s="23" t="s">
        <v>23</v>
      </c>
      <c r="P4" s="47"/>
      <c r="Q4" s="48"/>
      <c r="R4" s="49"/>
      <c r="S4" s="50"/>
      <c r="T4" s="50"/>
      <c r="U4" s="50"/>
    </row>
    <row r="5" spans="1:21" s="17" customFormat="1" ht="12.75">
      <c r="A5" s="27"/>
      <c r="B5" s="28"/>
      <c r="C5" s="28"/>
      <c r="D5" s="28" t="s">
        <v>5</v>
      </c>
      <c r="E5" s="28" t="s">
        <v>6</v>
      </c>
      <c r="F5" s="29" t="s">
        <v>7</v>
      </c>
      <c r="G5" s="29"/>
      <c r="H5" s="29" t="s">
        <v>8</v>
      </c>
      <c r="I5" s="29"/>
      <c r="J5" s="28" t="s">
        <v>18</v>
      </c>
      <c r="K5" s="30"/>
      <c r="L5" s="28" t="s">
        <v>10</v>
      </c>
      <c r="M5" s="30"/>
      <c r="N5" s="28" t="s">
        <v>11</v>
      </c>
      <c r="O5" s="30"/>
      <c r="P5" s="47"/>
      <c r="Q5" s="48"/>
      <c r="R5" s="49"/>
      <c r="S5" s="50"/>
      <c r="T5" s="50"/>
      <c r="U5" s="50"/>
    </row>
    <row r="6" spans="1:21" s="17" customFormat="1" ht="30" customHeight="1">
      <c r="A6" s="32"/>
      <c r="B6" s="33"/>
      <c r="C6" s="34"/>
      <c r="D6" s="33"/>
      <c r="E6" s="35"/>
      <c r="F6" s="35"/>
      <c r="G6" s="36"/>
      <c r="H6" s="35"/>
      <c r="I6" s="37"/>
      <c r="J6" s="33"/>
      <c r="K6" s="37"/>
      <c r="L6" s="33"/>
      <c r="M6" s="37"/>
      <c r="N6" s="33"/>
      <c r="O6" s="37"/>
      <c r="P6" s="47"/>
      <c r="Q6" s="48"/>
      <c r="R6" s="49"/>
      <c r="S6" s="50"/>
      <c r="T6" s="50"/>
      <c r="U6" s="50"/>
    </row>
    <row r="7" spans="1:18" s="50" customFormat="1" ht="10.5" customHeight="1">
      <c r="A7" s="52">
        <v>1</v>
      </c>
      <c r="B7" s="40">
        <v>1</v>
      </c>
      <c r="C7" s="151" t="s">
        <v>19</v>
      </c>
      <c r="D7" s="60" t="s">
        <v>162</v>
      </c>
      <c r="E7" s="42" t="s">
        <v>163</v>
      </c>
      <c r="F7" s="42"/>
      <c r="G7" s="42"/>
      <c r="H7" s="42"/>
      <c r="I7" s="43"/>
      <c r="J7" s="44"/>
      <c r="K7" s="44"/>
      <c r="L7" s="44"/>
      <c r="M7" s="44"/>
      <c r="N7" s="45"/>
      <c r="O7" s="46"/>
      <c r="P7" s="47"/>
      <c r="Q7" s="48"/>
      <c r="R7" s="49"/>
    </row>
    <row r="8" spans="1:18" s="50" customFormat="1" ht="9" customHeight="1">
      <c r="A8" s="52"/>
      <c r="B8" s="53"/>
      <c r="C8" s="53"/>
      <c r="D8" s="64"/>
      <c r="E8" s="44"/>
      <c r="F8" s="44"/>
      <c r="G8" s="55"/>
      <c r="H8" s="56"/>
      <c r="I8" s="57"/>
      <c r="J8" s="42"/>
      <c r="K8" s="58"/>
      <c r="L8" s="44"/>
      <c r="M8" s="44"/>
      <c r="N8" s="45"/>
      <c r="O8" s="46"/>
      <c r="P8" s="47"/>
      <c r="Q8" s="48"/>
      <c r="R8" s="49"/>
    </row>
    <row r="9" spans="1:18" s="50" customFormat="1" ht="9" customHeight="1">
      <c r="A9" s="52">
        <v>2</v>
      </c>
      <c r="B9" s="40"/>
      <c r="C9" s="151"/>
      <c r="D9" s="60"/>
      <c r="E9" s="61"/>
      <c r="F9" s="61"/>
      <c r="G9" s="61"/>
      <c r="H9" s="61"/>
      <c r="I9" s="62"/>
      <c r="J9" s="44"/>
      <c r="K9" s="63"/>
      <c r="L9" s="44"/>
      <c r="M9" s="44"/>
      <c r="N9" s="45"/>
      <c r="O9" s="46"/>
      <c r="P9" s="47"/>
      <c r="Q9" s="48"/>
      <c r="R9" s="49"/>
    </row>
    <row r="10" spans="1:18" s="50" customFormat="1" ht="9" customHeight="1">
      <c r="A10" s="52"/>
      <c r="B10" s="53"/>
      <c r="C10" s="53"/>
      <c r="D10" s="64"/>
      <c r="E10" s="44"/>
      <c r="F10" s="44"/>
      <c r="G10" s="55"/>
      <c r="H10" s="44"/>
      <c r="I10" s="65"/>
      <c r="J10" s="56"/>
      <c r="K10" s="66"/>
      <c r="L10" s="42"/>
      <c r="M10" s="67"/>
      <c r="N10" s="68"/>
      <c r="O10" s="68"/>
      <c r="P10" s="47"/>
      <c r="Q10" s="48"/>
      <c r="R10" s="49"/>
    </row>
    <row r="11" spans="1:18" s="50" customFormat="1" ht="9" customHeight="1">
      <c r="A11" s="52">
        <v>3</v>
      </c>
      <c r="B11" s="40"/>
      <c r="C11" s="151"/>
      <c r="D11" s="60">
        <v>10</v>
      </c>
      <c r="E11" s="61"/>
      <c r="F11" s="61"/>
      <c r="G11" s="61"/>
      <c r="H11" s="61"/>
      <c r="I11" s="43"/>
      <c r="J11" s="44"/>
      <c r="K11" s="69"/>
      <c r="L11" s="44"/>
      <c r="M11" s="70"/>
      <c r="N11" s="68"/>
      <c r="O11" s="68"/>
      <c r="P11" s="47"/>
      <c r="Q11" s="48"/>
      <c r="R11" s="49"/>
    </row>
    <row r="12" spans="1:18" s="50" customFormat="1" ht="9" customHeight="1">
      <c r="A12" s="52"/>
      <c r="B12" s="53"/>
      <c r="C12" s="53"/>
      <c r="D12" s="64"/>
      <c r="E12" s="44"/>
      <c r="F12" s="44"/>
      <c r="G12" s="55"/>
      <c r="H12" s="56"/>
      <c r="I12" s="57"/>
      <c r="J12" s="61"/>
      <c r="K12" s="71"/>
      <c r="L12" s="44"/>
      <c r="M12" s="70"/>
      <c r="N12" s="68"/>
      <c r="O12" s="68"/>
      <c r="P12" s="47"/>
      <c r="Q12" s="48"/>
      <c r="R12" s="49"/>
    </row>
    <row r="13" spans="1:18" s="50" customFormat="1" ht="9" customHeight="1">
      <c r="A13" s="52">
        <v>4</v>
      </c>
      <c r="B13" s="40"/>
      <c r="C13" s="151"/>
      <c r="D13" s="60">
        <v>8</v>
      </c>
      <c r="E13" s="61"/>
      <c r="F13" s="61"/>
      <c r="G13" s="61"/>
      <c r="H13" s="61"/>
      <c r="I13" s="72"/>
      <c r="J13" s="44"/>
      <c r="K13" s="44"/>
      <c r="L13" s="44"/>
      <c r="M13" s="70"/>
      <c r="N13" s="68"/>
      <c r="O13" s="68"/>
      <c r="P13" s="47"/>
      <c r="Q13" s="48"/>
      <c r="R13" s="49"/>
    </row>
    <row r="14" spans="1:18" s="50" customFormat="1" ht="9" customHeight="1">
      <c r="A14" s="52"/>
      <c r="B14" s="53"/>
      <c r="C14" s="53"/>
      <c r="D14" s="64"/>
      <c r="E14" s="44"/>
      <c r="F14" s="44"/>
      <c r="G14" s="55"/>
      <c r="H14" s="44"/>
      <c r="I14" s="65"/>
      <c r="J14" s="44"/>
      <c r="K14" s="44"/>
      <c r="L14" s="56"/>
      <c r="M14" s="66"/>
      <c r="N14" s="61" t="s">
        <v>165</v>
      </c>
      <c r="O14" s="67"/>
      <c r="P14" s="47"/>
      <c r="Q14" s="48"/>
      <c r="R14" s="49"/>
    </row>
    <row r="15" spans="1:18" s="50" customFormat="1" ht="9" customHeight="1">
      <c r="A15" s="52">
        <v>5</v>
      </c>
      <c r="B15" s="40"/>
      <c r="C15" s="151"/>
      <c r="D15" s="60">
        <v>4</v>
      </c>
      <c r="E15" s="160"/>
      <c r="F15" s="160"/>
      <c r="G15" s="160"/>
      <c r="H15" s="61"/>
      <c r="I15" s="75"/>
      <c r="J15" s="44"/>
      <c r="K15" s="44"/>
      <c r="L15" s="44"/>
      <c r="M15" s="70"/>
      <c r="N15" s="44"/>
      <c r="O15" s="70"/>
      <c r="P15" s="47"/>
      <c r="Q15" s="48"/>
      <c r="R15" s="49"/>
    </row>
    <row r="16" spans="1:18" s="50" customFormat="1" ht="9" customHeight="1">
      <c r="A16" s="52"/>
      <c r="B16" s="53"/>
      <c r="C16" s="53"/>
      <c r="D16" s="64"/>
      <c r="E16" s="44"/>
      <c r="F16" s="44"/>
      <c r="G16" s="55"/>
      <c r="H16" s="56"/>
      <c r="I16" s="57"/>
      <c r="J16" s="58"/>
      <c r="K16" s="58"/>
      <c r="L16" s="44"/>
      <c r="M16" s="70"/>
      <c r="N16" s="68"/>
      <c r="O16" s="70"/>
      <c r="P16" s="47"/>
      <c r="Q16" s="48"/>
      <c r="R16" s="49"/>
    </row>
    <row r="17" spans="1:18" s="50" customFormat="1" ht="9" customHeight="1">
      <c r="A17" s="52">
        <v>6</v>
      </c>
      <c r="B17" s="40"/>
      <c r="C17" s="151"/>
      <c r="D17" s="60"/>
      <c r="E17" s="61"/>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61"/>
      <c r="M18" s="77"/>
      <c r="N18" s="68"/>
      <c r="O18" s="70"/>
      <c r="P18" s="47"/>
      <c r="Q18" s="48"/>
      <c r="R18" s="85"/>
    </row>
    <row r="19" spans="1:18" s="50" customFormat="1" ht="9" customHeight="1">
      <c r="A19" s="52">
        <v>7</v>
      </c>
      <c r="B19" s="40"/>
      <c r="C19" s="151"/>
      <c r="D19" s="60">
        <v>7</v>
      </c>
      <c r="E19" s="61"/>
      <c r="F19" s="61"/>
      <c r="G19" s="61"/>
      <c r="H19" s="61"/>
      <c r="I19" s="43"/>
      <c r="J19" s="44"/>
      <c r="K19" s="69"/>
      <c r="L19" s="44"/>
      <c r="M19" s="68"/>
      <c r="N19" s="68"/>
      <c r="O19" s="70"/>
      <c r="P19" s="47"/>
      <c r="Q19" s="48"/>
      <c r="R19" s="49"/>
    </row>
    <row r="20" spans="1:18" s="50" customFormat="1" ht="9" customHeight="1">
      <c r="A20" s="52"/>
      <c r="B20" s="53"/>
      <c r="C20" s="53"/>
      <c r="D20" s="64"/>
      <c r="E20" s="44"/>
      <c r="F20" s="44"/>
      <c r="G20" s="55"/>
      <c r="H20" s="56"/>
      <c r="I20" s="57"/>
      <c r="J20" s="61"/>
      <c r="K20" s="71"/>
      <c r="L20" s="44"/>
      <c r="M20" s="68"/>
      <c r="N20" s="68"/>
      <c r="O20" s="70"/>
      <c r="P20" s="47"/>
      <c r="Q20" s="48"/>
      <c r="R20" s="49"/>
    </row>
    <row r="21" spans="1:18" s="50" customFormat="1" ht="9" customHeight="1">
      <c r="A21" s="52">
        <v>8</v>
      </c>
      <c r="B21" s="40"/>
      <c r="C21" s="151"/>
      <c r="D21" s="60">
        <v>6</v>
      </c>
      <c r="E21" s="61"/>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42" t="s">
        <v>83</v>
      </c>
      <c r="O22" s="66"/>
      <c r="P22" s="47"/>
      <c r="Q22" s="48"/>
      <c r="R22" s="49"/>
    </row>
    <row r="23" spans="1:18" s="50" customFormat="1" ht="9" customHeight="1">
      <c r="A23" s="52">
        <v>9</v>
      </c>
      <c r="B23" s="40"/>
      <c r="C23" s="151"/>
      <c r="D23" s="60">
        <v>5</v>
      </c>
      <c r="E23" s="61"/>
      <c r="F23" s="61"/>
      <c r="G23" s="61"/>
      <c r="H23" s="61"/>
      <c r="I23" s="43"/>
      <c r="J23" s="44"/>
      <c r="K23" s="44"/>
      <c r="L23" s="44"/>
      <c r="M23" s="68"/>
      <c r="N23" s="65" t="s">
        <v>228</v>
      </c>
      <c r="O23" s="70"/>
      <c r="P23" s="47"/>
      <c r="Q23" s="48"/>
      <c r="R23" s="49"/>
    </row>
    <row r="24" spans="1:18" s="50" customFormat="1" ht="9" customHeight="1">
      <c r="A24" s="52"/>
      <c r="B24" s="53"/>
      <c r="C24" s="53"/>
      <c r="D24" s="64"/>
      <c r="E24" s="44"/>
      <c r="F24" s="44"/>
      <c r="G24" s="55"/>
      <c r="H24" s="56"/>
      <c r="I24" s="57"/>
      <c r="J24" s="61"/>
      <c r="K24" s="58"/>
      <c r="L24" s="44"/>
      <c r="M24" s="68"/>
      <c r="N24" s="68"/>
      <c r="O24" s="70"/>
      <c r="P24" s="47"/>
      <c r="Q24" s="48"/>
      <c r="R24" s="49"/>
    </row>
    <row r="25" spans="1:18" s="50" customFormat="1" ht="9" customHeight="1">
      <c r="A25" s="52">
        <v>10</v>
      </c>
      <c r="B25" s="40"/>
      <c r="C25" s="151"/>
      <c r="D25" s="60">
        <v>9</v>
      </c>
      <c r="E25" s="61"/>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61"/>
      <c r="M26" s="67"/>
      <c r="N26" s="68"/>
      <c r="O26" s="70"/>
      <c r="P26" s="47"/>
      <c r="Q26" s="48"/>
      <c r="R26" s="49"/>
    </row>
    <row r="27" spans="1:18" s="50" customFormat="1" ht="9" customHeight="1">
      <c r="A27" s="52">
        <v>11</v>
      </c>
      <c r="B27" s="40"/>
      <c r="C27" s="151"/>
      <c r="D27" s="60"/>
      <c r="E27" s="61"/>
      <c r="F27" s="61"/>
      <c r="G27" s="61"/>
      <c r="H27" s="61"/>
      <c r="I27" s="43"/>
      <c r="J27" s="44"/>
      <c r="K27" s="69"/>
      <c r="L27" s="44"/>
      <c r="M27" s="70"/>
      <c r="N27" s="68"/>
      <c r="O27" s="70"/>
      <c r="P27" s="47"/>
      <c r="Q27" s="48"/>
      <c r="R27" s="49"/>
    </row>
    <row r="28" spans="1:18" s="50" customFormat="1" ht="9" customHeight="1">
      <c r="A28" s="52"/>
      <c r="B28" s="53"/>
      <c r="C28" s="53"/>
      <c r="D28" s="64"/>
      <c r="E28" s="44"/>
      <c r="F28" s="44"/>
      <c r="G28" s="55"/>
      <c r="H28" s="56"/>
      <c r="I28" s="57"/>
      <c r="J28" s="58"/>
      <c r="K28" s="71"/>
      <c r="L28" s="44"/>
      <c r="M28" s="70"/>
      <c r="N28" s="68"/>
      <c r="O28" s="70"/>
      <c r="P28" s="47"/>
      <c r="Q28" s="48"/>
      <c r="R28" s="49"/>
    </row>
    <row r="29" spans="1:18" s="50" customFormat="1" ht="9" customHeight="1">
      <c r="A29" s="52">
        <v>12</v>
      </c>
      <c r="B29" s="40"/>
      <c r="C29" s="151"/>
      <c r="D29" s="60">
        <v>3</v>
      </c>
      <c r="E29" s="160"/>
      <c r="F29" s="160"/>
      <c r="G29" s="160"/>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42" t="s">
        <v>83</v>
      </c>
      <c r="O30" s="77"/>
      <c r="P30" s="47"/>
      <c r="Q30" s="48"/>
      <c r="R30" s="49"/>
    </row>
    <row r="31" spans="1:18" s="50" customFormat="1" ht="9" customHeight="1">
      <c r="A31" s="52">
        <v>13</v>
      </c>
      <c r="B31" s="40"/>
      <c r="C31" s="151"/>
      <c r="D31" s="60">
        <v>11</v>
      </c>
      <c r="E31" s="61"/>
      <c r="F31" s="61"/>
      <c r="G31" s="61"/>
      <c r="H31" s="61"/>
      <c r="I31" s="75"/>
      <c r="J31" s="44"/>
      <c r="K31" s="44"/>
      <c r="L31" s="44"/>
      <c r="M31" s="70"/>
      <c r="N31" s="44"/>
      <c r="O31" s="68"/>
      <c r="P31" s="47"/>
      <c r="Q31" s="48"/>
      <c r="R31" s="49"/>
    </row>
    <row r="32" spans="1:18" s="50" customFormat="1" ht="9" customHeight="1">
      <c r="A32" s="52"/>
      <c r="B32" s="53"/>
      <c r="C32" s="53"/>
      <c r="D32" s="64"/>
      <c r="E32" s="44"/>
      <c r="F32" s="44"/>
      <c r="G32" s="55"/>
      <c r="H32" s="56"/>
      <c r="I32" s="57"/>
      <c r="J32" s="61"/>
      <c r="K32" s="58"/>
      <c r="L32" s="44"/>
      <c r="M32" s="70"/>
      <c r="N32" s="68"/>
      <c r="O32" s="68"/>
      <c r="P32" s="47"/>
      <c r="Q32" s="48"/>
      <c r="R32" s="49"/>
    </row>
    <row r="33" spans="1:18" s="50" customFormat="1" ht="9" customHeight="1">
      <c r="A33" s="52">
        <v>14</v>
      </c>
      <c r="B33" s="40"/>
      <c r="C33" s="151"/>
      <c r="D33" s="60">
        <v>12</v>
      </c>
      <c r="E33" s="61"/>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c r="M34" s="77"/>
      <c r="N34" s="68"/>
      <c r="O34" s="68"/>
      <c r="P34" s="47"/>
      <c r="Q34" s="48"/>
      <c r="R34" s="85"/>
    </row>
    <row r="35" spans="1:18" s="50" customFormat="1" ht="9" customHeight="1">
      <c r="A35" s="52">
        <v>15</v>
      </c>
      <c r="B35" s="40"/>
      <c r="C35" s="151"/>
      <c r="D35" s="60"/>
      <c r="E35" s="61"/>
      <c r="F35" s="61"/>
      <c r="G35" s="61"/>
      <c r="H35" s="61"/>
      <c r="I35" s="43"/>
      <c r="J35" s="44"/>
      <c r="K35" s="69"/>
      <c r="L35" s="44"/>
      <c r="M35" s="68"/>
      <c r="N35" s="68"/>
      <c r="O35" s="68"/>
      <c r="P35" s="47"/>
      <c r="Q35" s="48"/>
      <c r="R35" s="49"/>
    </row>
    <row r="36" spans="1:18" s="50" customFormat="1" ht="9" customHeight="1">
      <c r="A36" s="52"/>
      <c r="B36" s="53"/>
      <c r="C36" s="53"/>
      <c r="D36" s="64"/>
      <c r="E36" s="44"/>
      <c r="F36" s="44"/>
      <c r="G36" s="55"/>
      <c r="H36" s="56"/>
      <c r="I36" s="57"/>
      <c r="J36" s="42"/>
      <c r="K36" s="71"/>
      <c r="L36" s="44"/>
      <c r="M36" s="68"/>
      <c r="N36" s="68"/>
      <c r="O36" s="68"/>
      <c r="P36" s="47"/>
      <c r="Q36" s="48"/>
      <c r="R36" s="49"/>
    </row>
    <row r="37" spans="1:18" s="50" customFormat="1" ht="9" customHeight="1">
      <c r="A37" s="52">
        <v>16</v>
      </c>
      <c r="B37" s="40"/>
      <c r="C37" s="151"/>
      <c r="D37" s="60">
        <v>2</v>
      </c>
      <c r="E37" s="42" t="s">
        <v>164</v>
      </c>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21" s="50" customFormat="1" ht="9" customHeight="1">
      <c r="A40" s="79"/>
      <c r="B40" s="53"/>
      <c r="C40" s="53"/>
      <c r="D40" s="53"/>
      <c r="E40" s="81"/>
      <c r="F40" s="81"/>
      <c r="H40" s="83"/>
      <c r="I40" s="53"/>
      <c r="J40" s="81"/>
      <c r="K40" s="81"/>
      <c r="L40" s="81"/>
      <c r="M40" s="82"/>
      <c r="N40" s="82"/>
      <c r="O40" s="82"/>
      <c r="P40"/>
      <c r="Q40" s="145"/>
      <c r="R40"/>
      <c r="S40"/>
      <c r="T40"/>
      <c r="U40"/>
    </row>
    <row r="41" spans="1:21" s="50" customFormat="1" ht="9" customHeight="1">
      <c r="A41" s="80"/>
      <c r="B41" s="81"/>
      <c r="C41" s="81"/>
      <c r="D41" s="53"/>
      <c r="E41" s="81"/>
      <c r="F41" s="81"/>
      <c r="G41" s="81"/>
      <c r="H41" s="81"/>
      <c r="I41" s="53"/>
      <c r="J41" s="81"/>
      <c r="K41" s="81"/>
      <c r="L41" s="81"/>
      <c r="M41" s="81"/>
      <c r="N41" s="45"/>
      <c r="O41" s="45"/>
      <c r="P41"/>
      <c r="Q41" s="145"/>
      <c r="R41"/>
      <c r="S41"/>
      <c r="T41"/>
      <c r="U41"/>
    </row>
    <row r="42" spans="1:21" s="92" customFormat="1" ht="6.75" customHeight="1">
      <c r="A42" s="86"/>
      <c r="B42" s="86"/>
      <c r="C42" s="86"/>
      <c r="D42" s="86"/>
      <c r="E42" s="87"/>
      <c r="F42" s="87"/>
      <c r="G42" s="87"/>
      <c r="H42" s="87"/>
      <c r="I42" s="88"/>
      <c r="J42" s="89"/>
      <c r="K42" s="90"/>
      <c r="L42" s="89"/>
      <c r="M42" s="90"/>
      <c r="N42" s="89"/>
      <c r="O42" s="90"/>
      <c r="P42"/>
      <c r="Q42" s="145"/>
      <c r="R42"/>
      <c r="S42"/>
      <c r="T42"/>
      <c r="U42"/>
    </row>
    <row r="43" spans="1:21" s="105" customFormat="1" ht="10.5" customHeight="1">
      <c r="A43" s="93" t="s">
        <v>13</v>
      </c>
      <c r="B43" s="94"/>
      <c r="C43" s="95"/>
      <c r="D43" s="96" t="s">
        <v>14</v>
      </c>
      <c r="E43" s="97"/>
      <c r="F43" s="96"/>
      <c r="G43" s="98"/>
      <c r="H43" s="99"/>
      <c r="I43" s="96"/>
      <c r="J43" s="102" t="s">
        <v>34</v>
      </c>
      <c r="K43" s="102"/>
      <c r="L43" s="103" t="s">
        <v>56</v>
      </c>
      <c r="M43" s="101"/>
      <c r="P43"/>
      <c r="Q43" s="145"/>
      <c r="R43"/>
      <c r="S43"/>
      <c r="T43"/>
      <c r="U43"/>
    </row>
    <row r="44" spans="1:21" s="105" customFormat="1" ht="9" customHeight="1">
      <c r="A44" s="106" t="s">
        <v>1</v>
      </c>
      <c r="B44" s="107"/>
      <c r="C44" s="108"/>
      <c r="D44" s="109">
        <v>1</v>
      </c>
      <c r="E44" s="110"/>
      <c r="F44" s="111"/>
      <c r="G44" s="110"/>
      <c r="H44" s="112"/>
      <c r="I44" s="113"/>
      <c r="J44" s="116"/>
      <c r="K44" s="117"/>
      <c r="L44" s="117"/>
      <c r="M44" s="115"/>
      <c r="P44"/>
      <c r="Q44" s="145"/>
      <c r="R44"/>
      <c r="S44"/>
      <c r="T44"/>
      <c r="U44"/>
    </row>
    <row r="45" spans="1:21" s="105" customFormat="1" ht="9" customHeight="1">
      <c r="A45" s="148" t="s">
        <v>274</v>
      </c>
      <c r="B45" s="122" t="s">
        <v>55</v>
      </c>
      <c r="C45" s="119"/>
      <c r="D45" s="109">
        <v>2</v>
      </c>
      <c r="E45" s="110"/>
      <c r="F45" s="111"/>
      <c r="G45" s="110"/>
      <c r="H45" s="112"/>
      <c r="I45" s="113"/>
      <c r="J45" s="120" t="s">
        <v>273</v>
      </c>
      <c r="K45" s="121"/>
      <c r="L45" s="122"/>
      <c r="M45" s="115"/>
      <c r="P45"/>
      <c r="Q45" s="145"/>
      <c r="R45"/>
      <c r="S45"/>
      <c r="T45"/>
      <c r="U45"/>
    </row>
    <row r="46" spans="1:21" s="105" customFormat="1" ht="9" customHeight="1">
      <c r="A46" s="124"/>
      <c r="B46" s="125"/>
      <c r="C46" s="126"/>
      <c r="D46" s="109">
        <v>3</v>
      </c>
      <c r="E46" s="110"/>
      <c r="F46" s="111"/>
      <c r="G46" s="110"/>
      <c r="H46" s="112"/>
      <c r="I46" s="113"/>
      <c r="J46" s="116" t="s">
        <v>35</v>
      </c>
      <c r="K46" s="117"/>
      <c r="L46" s="117"/>
      <c r="M46" s="115"/>
      <c r="P46"/>
      <c r="Q46" s="145"/>
      <c r="R46"/>
      <c r="S46"/>
      <c r="T46"/>
      <c r="U46"/>
    </row>
    <row r="47" spans="1:21" s="105" customFormat="1" ht="9" customHeight="1">
      <c r="A47" s="127"/>
      <c r="B47" s="27"/>
      <c r="C47" s="128"/>
      <c r="D47" s="109">
        <v>4</v>
      </c>
      <c r="E47" s="110"/>
      <c r="F47" s="111"/>
      <c r="G47" s="110"/>
      <c r="H47" s="112"/>
      <c r="I47" s="113"/>
      <c r="J47" s="107" t="s">
        <v>114</v>
      </c>
      <c r="K47" s="114"/>
      <c r="L47" s="107"/>
      <c r="M47" s="115"/>
      <c r="P47"/>
      <c r="Q47" s="145"/>
      <c r="R47"/>
      <c r="S47"/>
      <c r="T47"/>
      <c r="U47"/>
    </row>
    <row r="48" spans="1:21" s="105" customFormat="1" ht="9" customHeight="1">
      <c r="A48" s="129"/>
      <c r="B48" s="130"/>
      <c r="C48" s="131"/>
      <c r="D48" s="109"/>
      <c r="E48" s="110"/>
      <c r="F48" s="111"/>
      <c r="G48" s="110"/>
      <c r="H48" s="112"/>
      <c r="I48" s="113"/>
      <c r="J48" s="122"/>
      <c r="K48" s="121"/>
      <c r="L48" s="122"/>
      <c r="M48" s="115"/>
      <c r="P48"/>
      <c r="Q48" s="145"/>
      <c r="R48"/>
      <c r="S48"/>
      <c r="T48"/>
      <c r="U48"/>
    </row>
    <row r="49" spans="1:21" s="105" customFormat="1" ht="9" customHeight="1">
      <c r="A49" s="132"/>
      <c r="B49" s="133"/>
      <c r="C49" s="128"/>
      <c r="D49" s="109"/>
      <c r="E49" s="110"/>
      <c r="F49" s="111"/>
      <c r="G49" s="110"/>
      <c r="H49" s="112"/>
      <c r="I49" s="113"/>
      <c r="J49" s="116" t="s">
        <v>36</v>
      </c>
      <c r="K49" s="117"/>
      <c r="L49" s="117"/>
      <c r="M49" s="115"/>
      <c r="P49"/>
      <c r="Q49" s="145"/>
      <c r="R49"/>
      <c r="S49"/>
      <c r="T49"/>
      <c r="U49"/>
    </row>
    <row r="50" spans="1:21" s="105" customFormat="1" ht="9" customHeight="1">
      <c r="A50" s="132"/>
      <c r="B50" s="133"/>
      <c r="C50" s="134"/>
      <c r="D50" s="109"/>
      <c r="E50" s="110"/>
      <c r="F50" s="111"/>
      <c r="G50" s="110"/>
      <c r="H50" s="112"/>
      <c r="I50" s="113"/>
      <c r="J50" s="107"/>
      <c r="K50" s="114"/>
      <c r="L50" s="107"/>
      <c r="M50" s="115"/>
      <c r="P50"/>
      <c r="Q50" s="145"/>
      <c r="R50"/>
      <c r="S50"/>
      <c r="T50"/>
      <c r="U50"/>
    </row>
    <row r="51" spans="1:21" s="105" customFormat="1" ht="9" customHeight="1">
      <c r="A51" s="135"/>
      <c r="B51" s="136"/>
      <c r="C51" s="137"/>
      <c r="D51" s="138"/>
      <c r="E51" s="139"/>
      <c r="F51" s="140"/>
      <c r="G51" s="139"/>
      <c r="H51" s="141"/>
      <c r="I51" s="142"/>
      <c r="J51" s="122" t="s">
        <v>23</v>
      </c>
      <c r="K51" s="121"/>
      <c r="L51" s="122"/>
      <c r="M51" s="123"/>
      <c r="P51"/>
      <c r="Q51" s="145"/>
      <c r="R51"/>
      <c r="S51"/>
      <c r="T51"/>
      <c r="U51"/>
    </row>
  </sheetData>
  <sheetProtection/>
  <mergeCells count="1">
    <mergeCell ref="A4:C4"/>
  </mergeCells>
  <conditionalFormatting sqref="F39:H39 G23 G19 G21 G29 G25 G33 G35 G37 F41:H41 G7 G9 G11 G13 G15 G17 G31">
    <cfRule type="expression" priority="18" dxfId="2" stopIfTrue="1">
      <formula>AND($D7&lt;9,$C7&gt;0)</formula>
    </cfRule>
  </conditionalFormatting>
  <conditionalFormatting sqref="H24 H32 H40 H36 J10 H28 L14 J18 J26 J34 L30 H8 H16 H20 H12">
    <cfRule type="expression" priority="15" dxfId="52" stopIfTrue="1">
      <formula>AND($N$1="CU",H8="Umpire")</formula>
    </cfRule>
    <cfRule type="expression" priority="16" dxfId="51" stopIfTrue="1">
      <formula>AND($N$1="CU",H8&lt;&gt;"Umpire",I8&lt;&gt;"")</formula>
    </cfRule>
    <cfRule type="expression" priority="17" dxfId="50" stopIfTrue="1">
      <formula>AND($N$1="CU",H8&lt;&gt;"Umpire")</formula>
    </cfRule>
  </conditionalFormatting>
  <conditionalFormatting sqref="D39 D41">
    <cfRule type="expression" priority="14" dxfId="40" stopIfTrue="1">
      <formula>AND($D39&lt;9,$C39&gt;0)</formula>
    </cfRule>
  </conditionalFormatting>
  <conditionalFormatting sqref="E41 E39">
    <cfRule type="cellIs" priority="12" dxfId="0" operator="equal" stopIfTrue="1">
      <formula>"Bye"</formula>
    </cfRule>
    <cfRule type="expression" priority="13" dxfId="2" stopIfTrue="1">
      <formula>AND($D39&lt;9,$C39&gt;0)</formula>
    </cfRule>
  </conditionalFormatting>
  <conditionalFormatting sqref="J28 J40 J16">
    <cfRule type="expression" priority="10" dxfId="2" stopIfTrue="1">
      <formula>I16="as"</formula>
    </cfRule>
    <cfRule type="expression" priority="11" dxfId="2" stopIfTrue="1">
      <formula>I16="bs"</formula>
    </cfRule>
  </conditionalFormatting>
  <conditionalFormatting sqref="B7:C7 B9:C9 B11:C11 B13:C13 B15:C15 B17:C17 B19:C19 B21:C21 B23:C23 B25:C25 B27:C27 B29:C29 B31:C31 B33:C33 B35:C35 B37:C37">
    <cfRule type="expression" priority="6" dxfId="59" stopIfTrue="1">
      <formula>$D7&gt;0</formula>
    </cfRule>
  </conditionalFormatting>
  <conditionalFormatting sqref="B41 B39">
    <cfRule type="cellIs" priority="8" dxfId="43" operator="equal" stopIfTrue="1">
      <formula>"QA"</formula>
    </cfRule>
    <cfRule type="cellIs" priority="9" dxfId="43" operator="equal" stopIfTrue="1">
      <formula>"DA"</formula>
    </cfRule>
  </conditionalFormatting>
  <conditionalFormatting sqref="I8 I12 I16 I20 I24 I28 I32 I36 M30 M14 K10 K34 O22 K18 K26">
    <cfRule type="expression" priority="7" dxfId="32" stopIfTrue="1">
      <formula>$N$1="CU"</formula>
    </cfRule>
  </conditionalFormatting>
  <dataValidations count="1">
    <dataValidation type="list" allowBlank="1" showInputMessage="1" sqref="H40 L14 J10 J18 J26 J34 L30 H16 H12 H8 H20 H32 H28 H24 H36">
      <formula1>#REF!</formula1>
    </dataValidation>
  </dataValidations>
  <printOptions/>
  <pageMargins left="0.7" right="0.7" top="0.75" bottom="0.75" header="0.3" footer="0.3"/>
  <pageSetup horizontalDpi="600" verticalDpi="600" orientation="portrait"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4" customWidth="1"/>
    <col min="10" max="10" width="10.7109375" style="0" customWidth="1"/>
    <col min="11" max="11" width="1.7109375" style="144" customWidth="1"/>
    <col min="12" max="12" width="10.7109375" style="0" customWidth="1"/>
    <col min="13" max="13" width="1.7109375" style="145" customWidth="1"/>
    <col min="14" max="14" width="10.7109375" style="0" customWidth="1"/>
    <col min="15" max="15" width="1.7109375" style="144" customWidth="1"/>
    <col min="16" max="16" width="10.7109375" style="0" customWidth="1"/>
    <col min="17" max="17" width="1.7109375" style="145" customWidth="1"/>
    <col min="18" max="18" width="9.140625" style="0" hidden="1" customWidth="1"/>
    <col min="19" max="19" width="8.7109375" style="0" customWidth="1"/>
    <col min="20" max="20" width="9.140625" style="0" hidden="1" customWidth="1"/>
  </cols>
  <sheetData>
    <row r="1" spans="1:17" s="6" customFormat="1" ht="21.75" customHeight="1">
      <c r="A1" s="149" t="str">
        <f>'[2]Week SetUp'!$A$6</f>
        <v>DP - VETERANI</v>
      </c>
      <c r="B1" s="1"/>
      <c r="C1" s="2"/>
      <c r="D1" s="2"/>
      <c r="E1" s="2"/>
      <c r="F1" s="2"/>
      <c r="G1" s="1"/>
      <c r="H1" s="159"/>
      <c r="I1" s="3" t="s">
        <v>21</v>
      </c>
      <c r="J1" s="147" t="s">
        <v>24</v>
      </c>
      <c r="K1" s="4"/>
      <c r="L1" s="5"/>
      <c r="M1" s="3"/>
      <c r="N1" s="3" t="s">
        <v>0</v>
      </c>
      <c r="O1" s="3"/>
      <c r="P1" s="2"/>
      <c r="Q1" s="3"/>
    </row>
    <row r="2" spans="1:17" s="11" customFormat="1" ht="12.75">
      <c r="A2" s="7" t="e">
        <f>'[2]Week SetUp'!$A$8</f>
        <v>#REF!</v>
      </c>
      <c r="B2" s="7"/>
      <c r="C2" s="7"/>
      <c r="D2" s="7"/>
      <c r="E2" s="7"/>
      <c r="F2" s="8"/>
      <c r="G2" s="9"/>
      <c r="H2" s="9"/>
      <c r="I2" s="10"/>
      <c r="J2" s="4"/>
      <c r="K2" s="4"/>
      <c r="L2" s="4"/>
      <c r="M2" s="10"/>
      <c r="N2" s="9"/>
      <c r="O2" s="10"/>
      <c r="P2" s="9"/>
      <c r="Q2" s="10"/>
    </row>
    <row r="3" spans="1:17" s="17" customFormat="1" ht="11.25" customHeight="1">
      <c r="A3" s="12"/>
      <c r="B3" s="12" t="s">
        <v>1</v>
      </c>
      <c r="C3" s="12"/>
      <c r="D3" s="12"/>
      <c r="E3" s="12"/>
      <c r="F3" s="12" t="s">
        <v>2</v>
      </c>
      <c r="G3" s="12"/>
      <c r="H3" s="12"/>
      <c r="I3" s="13"/>
      <c r="J3" s="12" t="s">
        <v>3</v>
      </c>
      <c r="K3" s="13"/>
      <c r="L3" s="12"/>
      <c r="M3" s="13"/>
      <c r="N3" s="12"/>
      <c r="O3" s="14" t="s">
        <v>4</v>
      </c>
      <c r="P3" s="15"/>
      <c r="Q3" s="16"/>
    </row>
    <row r="4" spans="1:17" s="26" customFormat="1" ht="11.25" customHeight="1" thickBot="1">
      <c r="A4" s="164" t="s">
        <v>33</v>
      </c>
      <c r="B4" s="164"/>
      <c r="C4" s="164"/>
      <c r="D4" s="18"/>
      <c r="E4" s="18"/>
      <c r="F4" s="18" t="s">
        <v>31</v>
      </c>
      <c r="G4" s="19"/>
      <c r="H4" s="18"/>
      <c r="I4" s="20"/>
      <c r="J4" s="21" t="s">
        <v>32</v>
      </c>
      <c r="K4" s="20"/>
      <c r="L4" s="22"/>
      <c r="M4" s="20"/>
      <c r="N4" s="18"/>
      <c r="O4" s="23" t="s">
        <v>23</v>
      </c>
      <c r="P4" s="24"/>
      <c r="Q4" s="25"/>
    </row>
    <row r="5" spans="1:17" s="17" customFormat="1" ht="9.75">
      <c r="A5" s="27"/>
      <c r="B5" s="28"/>
      <c r="C5" s="28"/>
      <c r="D5" s="28" t="s">
        <v>5</v>
      </c>
      <c r="E5" s="28" t="s">
        <v>6</v>
      </c>
      <c r="F5" s="29" t="s">
        <v>7</v>
      </c>
      <c r="G5" s="29"/>
      <c r="H5" s="29" t="s">
        <v>8</v>
      </c>
      <c r="I5" s="29"/>
      <c r="J5" s="28" t="s">
        <v>17</v>
      </c>
      <c r="K5" s="30"/>
      <c r="L5" s="28" t="s">
        <v>18</v>
      </c>
      <c r="M5" s="30"/>
      <c r="N5" s="28" t="s">
        <v>10</v>
      </c>
      <c r="O5" s="30"/>
      <c r="P5" s="28" t="s">
        <v>11</v>
      </c>
      <c r="Q5" s="31"/>
    </row>
    <row r="6" spans="1:17" s="17" customFormat="1" ht="30" customHeight="1" thickBot="1">
      <c r="A6" s="32"/>
      <c r="B6" s="33"/>
      <c r="C6" s="34"/>
      <c r="D6" s="33"/>
      <c r="E6" s="35"/>
      <c r="F6" s="35"/>
      <c r="G6" s="36"/>
      <c r="H6" s="35"/>
      <c r="I6" s="37"/>
      <c r="J6" s="33"/>
      <c r="K6" s="37"/>
      <c r="L6" s="33"/>
      <c r="M6" s="37"/>
      <c r="N6" s="33"/>
      <c r="O6" s="37"/>
      <c r="P6" s="33"/>
      <c r="Q6" s="38"/>
    </row>
    <row r="7" spans="1:20" s="50" customFormat="1" ht="10.5" customHeight="1">
      <c r="A7" s="52">
        <v>1</v>
      </c>
      <c r="B7" s="40">
        <v>1</v>
      </c>
      <c r="C7" s="151" t="s">
        <v>19</v>
      </c>
      <c r="D7" s="60">
        <v>1</v>
      </c>
      <c r="E7" s="42" t="s">
        <v>166</v>
      </c>
      <c r="F7" s="42"/>
      <c r="G7" s="42"/>
      <c r="H7" s="42"/>
      <c r="I7" s="43"/>
      <c r="J7" s="44"/>
      <c r="K7" s="44"/>
      <c r="L7" s="44"/>
      <c r="M7" s="44"/>
      <c r="N7" s="45"/>
      <c r="O7" s="46"/>
      <c r="P7" s="47"/>
      <c r="Q7" s="48"/>
      <c r="R7" s="49"/>
      <c r="T7" s="51" t="e">
        <f>#REF!</f>
        <v>#REF!</v>
      </c>
    </row>
    <row r="8" spans="1:20" s="50" customFormat="1" ht="9" customHeight="1">
      <c r="A8" s="52"/>
      <c r="B8" s="53"/>
      <c r="C8" s="53"/>
      <c r="D8" s="64"/>
      <c r="E8" s="44"/>
      <c r="F8" s="44"/>
      <c r="G8" s="55"/>
      <c r="H8" s="56"/>
      <c r="I8" s="57"/>
      <c r="J8" s="42" t="s">
        <v>170</v>
      </c>
      <c r="K8" s="58"/>
      <c r="L8" s="44"/>
      <c r="M8" s="44"/>
      <c r="N8" s="45"/>
      <c r="O8" s="46"/>
      <c r="P8" s="47"/>
      <c r="Q8" s="48"/>
      <c r="R8" s="49"/>
      <c r="T8" s="59" t="e">
        <f>#REF!</f>
        <v>#REF!</v>
      </c>
    </row>
    <row r="9" spans="1:20" s="50" customFormat="1" ht="9" customHeight="1">
      <c r="A9" s="52">
        <v>2</v>
      </c>
      <c r="B9" s="40"/>
      <c r="C9" s="151"/>
      <c r="D9" s="60"/>
      <c r="E9" s="61" t="s">
        <v>203</v>
      </c>
      <c r="F9" s="61"/>
      <c r="G9" s="61"/>
      <c r="H9" s="61"/>
      <c r="I9" s="62"/>
      <c r="J9" s="44"/>
      <c r="K9" s="63"/>
      <c r="L9" s="44"/>
      <c r="M9" s="44"/>
      <c r="N9" s="45"/>
      <c r="O9" s="46"/>
      <c r="P9" s="47"/>
      <c r="Q9" s="48"/>
      <c r="R9" s="49"/>
      <c r="T9" s="59" t="e">
        <f>#REF!</f>
        <v>#REF!</v>
      </c>
    </row>
    <row r="10" spans="1:20" s="50" customFormat="1" ht="9" customHeight="1">
      <c r="A10" s="52"/>
      <c r="B10" s="53"/>
      <c r="C10" s="53"/>
      <c r="D10" s="64"/>
      <c r="E10" s="44"/>
      <c r="F10" s="44"/>
      <c r="G10" s="55"/>
      <c r="H10" s="44"/>
      <c r="I10" s="65"/>
      <c r="J10" s="56"/>
      <c r="K10" s="66"/>
      <c r="L10" s="42" t="s">
        <v>170</v>
      </c>
      <c r="M10" s="67"/>
      <c r="N10" s="68"/>
      <c r="O10" s="68"/>
      <c r="P10" s="47"/>
      <c r="Q10" s="48"/>
      <c r="R10" s="49"/>
      <c r="T10" s="59" t="e">
        <f>#REF!</f>
        <v>#REF!</v>
      </c>
    </row>
    <row r="11" spans="1:20" s="50" customFormat="1" ht="9" customHeight="1">
      <c r="A11" s="52">
        <v>3</v>
      </c>
      <c r="B11" s="40"/>
      <c r="C11" s="151"/>
      <c r="D11" s="60">
        <v>10</v>
      </c>
      <c r="E11" s="61" t="s">
        <v>203</v>
      </c>
      <c r="F11" s="61"/>
      <c r="G11" s="61"/>
      <c r="H11" s="61"/>
      <c r="I11" s="43"/>
      <c r="J11" s="44"/>
      <c r="K11" s="69"/>
      <c r="L11" s="44"/>
      <c r="M11" s="70"/>
      <c r="N11" s="68"/>
      <c r="O11" s="68"/>
      <c r="P11" s="47"/>
      <c r="Q11" s="48"/>
      <c r="R11" s="49"/>
      <c r="T11" s="59" t="e">
        <f>#REF!</f>
        <v>#REF!</v>
      </c>
    </row>
    <row r="12" spans="1:20" s="50" customFormat="1" ht="9" customHeight="1">
      <c r="A12" s="52"/>
      <c r="B12" s="53"/>
      <c r="C12" s="53"/>
      <c r="D12" s="64"/>
      <c r="E12" s="44"/>
      <c r="F12" s="44"/>
      <c r="G12" s="55"/>
      <c r="H12" s="56"/>
      <c r="I12" s="57"/>
      <c r="J12" s="61" t="s">
        <v>38</v>
      </c>
      <c r="K12" s="71"/>
      <c r="L12" s="44"/>
      <c r="M12" s="70"/>
      <c r="N12" s="68"/>
      <c r="O12" s="68"/>
      <c r="P12" s="47"/>
      <c r="Q12" s="48"/>
      <c r="R12" s="49"/>
      <c r="T12" s="59" t="e">
        <f>#REF!</f>
        <v>#REF!</v>
      </c>
    </row>
    <row r="13" spans="1:20" s="50" customFormat="1" ht="9" customHeight="1">
      <c r="A13" s="52">
        <v>4</v>
      </c>
      <c r="B13" s="40"/>
      <c r="C13" s="151"/>
      <c r="D13" s="60">
        <v>8</v>
      </c>
      <c r="E13" s="61" t="s">
        <v>203</v>
      </c>
      <c r="F13" s="61"/>
      <c r="G13" s="61"/>
      <c r="H13" s="61"/>
      <c r="I13" s="72"/>
      <c r="J13" s="44"/>
      <c r="K13" s="44"/>
      <c r="L13" s="44"/>
      <c r="M13" s="70"/>
      <c r="N13" s="68"/>
      <c r="O13" s="68"/>
      <c r="P13" s="47"/>
      <c r="Q13" s="48"/>
      <c r="R13" s="49"/>
      <c r="T13" s="59" t="e">
        <f>#REF!</f>
        <v>#REF!</v>
      </c>
    </row>
    <row r="14" spans="1:20" s="50" customFormat="1" ht="9" customHeight="1">
      <c r="A14" s="52"/>
      <c r="B14" s="53"/>
      <c r="C14" s="53"/>
      <c r="D14" s="64"/>
      <c r="E14" s="44"/>
      <c r="F14" s="44"/>
      <c r="G14" s="55"/>
      <c r="H14" s="44"/>
      <c r="I14" s="65"/>
      <c r="J14" s="44"/>
      <c r="K14" s="44"/>
      <c r="L14" s="56"/>
      <c r="M14" s="66"/>
      <c r="N14" s="42" t="s">
        <v>170</v>
      </c>
      <c r="O14" s="67"/>
      <c r="P14" s="47"/>
      <c r="Q14" s="48"/>
      <c r="R14" s="49"/>
      <c r="T14" s="59" t="e">
        <f>#REF!</f>
        <v>#REF!</v>
      </c>
    </row>
    <row r="15" spans="1:20" s="50" customFormat="1" ht="9" customHeight="1">
      <c r="A15" s="52">
        <v>5</v>
      </c>
      <c r="B15" s="40"/>
      <c r="C15" s="151"/>
      <c r="D15" s="60">
        <v>4</v>
      </c>
      <c r="E15" s="160" t="s">
        <v>167</v>
      </c>
      <c r="F15" s="160"/>
      <c r="G15" s="160"/>
      <c r="H15" s="61"/>
      <c r="I15" s="75"/>
      <c r="J15" s="44"/>
      <c r="K15" s="44"/>
      <c r="L15" s="44"/>
      <c r="M15" s="70"/>
      <c r="N15" s="44" t="s">
        <v>220</v>
      </c>
      <c r="O15" s="70"/>
      <c r="P15" s="47"/>
      <c r="Q15" s="48"/>
      <c r="R15" s="49"/>
      <c r="T15" s="59" t="e">
        <f>#REF!</f>
        <v>#REF!</v>
      </c>
    </row>
    <row r="16" spans="1:20" s="50" customFormat="1" ht="9" customHeight="1" thickBot="1">
      <c r="A16" s="52"/>
      <c r="B16" s="53"/>
      <c r="C16" s="53"/>
      <c r="D16" s="64"/>
      <c r="E16" s="44"/>
      <c r="F16" s="44"/>
      <c r="G16" s="55"/>
      <c r="H16" s="56"/>
      <c r="I16" s="57"/>
      <c r="J16" s="58" t="s">
        <v>199</v>
      </c>
      <c r="K16" s="58"/>
      <c r="L16" s="44"/>
      <c r="M16" s="70"/>
      <c r="N16" s="68"/>
      <c r="O16" s="70"/>
      <c r="P16" s="47"/>
      <c r="Q16" s="48"/>
      <c r="R16" s="49"/>
      <c r="T16" s="76" t="e">
        <f>#REF!</f>
        <v>#REF!</v>
      </c>
    </row>
    <row r="17" spans="1:18" s="50" customFormat="1" ht="9" customHeight="1">
      <c r="A17" s="52">
        <v>6</v>
      </c>
      <c r="B17" s="40"/>
      <c r="C17" s="151"/>
      <c r="D17" s="60"/>
      <c r="E17" s="61" t="s">
        <v>203</v>
      </c>
      <c r="F17" s="61"/>
      <c r="G17" s="61"/>
      <c r="H17" s="61"/>
      <c r="I17" s="62"/>
      <c r="J17" s="44"/>
      <c r="K17" s="63"/>
      <c r="L17" s="44"/>
      <c r="M17" s="70"/>
      <c r="N17" s="68"/>
      <c r="O17" s="70"/>
      <c r="P17" s="47"/>
      <c r="Q17" s="48"/>
      <c r="R17" s="49"/>
    </row>
    <row r="18" spans="1:18" s="50" customFormat="1" ht="9" customHeight="1">
      <c r="A18" s="52"/>
      <c r="B18" s="53"/>
      <c r="C18" s="53"/>
      <c r="D18" s="64"/>
      <c r="E18" s="44"/>
      <c r="F18" s="44"/>
      <c r="G18" s="55"/>
      <c r="H18" s="44"/>
      <c r="I18" s="65"/>
      <c r="J18" s="56"/>
      <c r="K18" s="66"/>
      <c r="L18" s="58" t="s">
        <v>199</v>
      </c>
      <c r="M18" s="77"/>
      <c r="N18" s="68"/>
      <c r="O18" s="70"/>
      <c r="P18" s="47"/>
      <c r="Q18" s="48"/>
      <c r="R18" s="49"/>
    </row>
    <row r="19" spans="1:18" s="50" customFormat="1" ht="9" customHeight="1">
      <c r="A19" s="52">
        <v>7</v>
      </c>
      <c r="B19" s="40"/>
      <c r="C19" s="151"/>
      <c r="D19" s="60">
        <v>7</v>
      </c>
      <c r="E19" s="61" t="s">
        <v>203</v>
      </c>
      <c r="F19" s="61"/>
      <c r="G19" s="61"/>
      <c r="H19" s="61"/>
      <c r="I19" s="43"/>
      <c r="J19" s="44"/>
      <c r="K19" s="69"/>
      <c r="L19" s="44" t="s">
        <v>211</v>
      </c>
      <c r="M19" s="68"/>
      <c r="N19" s="68"/>
      <c r="O19" s="70"/>
      <c r="P19" s="47"/>
      <c r="Q19" s="48"/>
      <c r="R19" s="49"/>
    </row>
    <row r="20" spans="1:18" s="50" customFormat="1" ht="9" customHeight="1">
      <c r="A20" s="52"/>
      <c r="B20" s="53"/>
      <c r="C20" s="53"/>
      <c r="D20" s="64"/>
      <c r="E20" s="44"/>
      <c r="F20" s="44"/>
      <c r="G20" s="55"/>
      <c r="H20" s="56"/>
      <c r="I20" s="57"/>
      <c r="J20" s="61" t="s">
        <v>171</v>
      </c>
      <c r="K20" s="71"/>
      <c r="L20" s="44"/>
      <c r="M20" s="68"/>
      <c r="N20" s="68"/>
      <c r="O20" s="70"/>
      <c r="P20" s="47"/>
      <c r="Q20" s="48"/>
      <c r="R20" s="49"/>
    </row>
    <row r="21" spans="1:18" s="50" customFormat="1" ht="9" customHeight="1">
      <c r="A21" s="52">
        <v>8</v>
      </c>
      <c r="B21" s="40"/>
      <c r="C21" s="151"/>
      <c r="D21" s="60">
        <v>6</v>
      </c>
      <c r="E21" s="61" t="s">
        <v>168</v>
      </c>
      <c r="F21" s="61"/>
      <c r="G21" s="61"/>
      <c r="H21" s="61"/>
      <c r="I21" s="72"/>
      <c r="J21" s="44"/>
      <c r="K21" s="44"/>
      <c r="L21" s="44"/>
      <c r="M21" s="68"/>
      <c r="N21" s="68"/>
      <c r="O21" s="70"/>
      <c r="P21" s="47"/>
      <c r="Q21" s="48"/>
      <c r="R21" s="49"/>
    </row>
    <row r="22" spans="1:18" s="50" customFormat="1" ht="9" customHeight="1">
      <c r="A22" s="52"/>
      <c r="B22" s="53"/>
      <c r="C22" s="53"/>
      <c r="D22" s="64"/>
      <c r="E22" s="44"/>
      <c r="F22" s="44"/>
      <c r="G22" s="55"/>
      <c r="H22" s="44"/>
      <c r="I22" s="65"/>
      <c r="J22" s="44"/>
      <c r="K22" s="44"/>
      <c r="L22" s="44"/>
      <c r="M22" s="68"/>
      <c r="N22" s="56"/>
      <c r="O22" s="66"/>
      <c r="P22" s="42" t="s">
        <v>170</v>
      </c>
      <c r="Q22" s="67"/>
      <c r="R22" s="49"/>
    </row>
    <row r="23" spans="1:18" s="50" customFormat="1" ht="9" customHeight="1">
      <c r="A23" s="52">
        <v>9</v>
      </c>
      <c r="B23" s="40"/>
      <c r="C23" s="151"/>
      <c r="D23" s="60">
        <v>5</v>
      </c>
      <c r="E23" s="61" t="s">
        <v>203</v>
      </c>
      <c r="F23" s="61"/>
      <c r="G23" s="61"/>
      <c r="H23" s="61"/>
      <c r="I23" s="43"/>
      <c r="J23" s="44"/>
      <c r="K23" s="44"/>
      <c r="L23" s="44"/>
      <c r="M23" s="68"/>
      <c r="N23" s="44"/>
      <c r="O23" s="70"/>
      <c r="P23" s="44" t="s">
        <v>265</v>
      </c>
      <c r="Q23" s="68"/>
      <c r="R23" s="49"/>
    </row>
    <row r="24" spans="1:18" s="50" customFormat="1" ht="9" customHeight="1">
      <c r="A24" s="52"/>
      <c r="B24" s="53"/>
      <c r="C24" s="53"/>
      <c r="D24" s="64"/>
      <c r="E24" s="44"/>
      <c r="F24" s="44"/>
      <c r="G24" s="55"/>
      <c r="H24" s="56"/>
      <c r="I24" s="57"/>
      <c r="J24" s="61" t="s">
        <v>38</v>
      </c>
      <c r="K24" s="58"/>
      <c r="L24" s="44"/>
      <c r="M24" s="68"/>
      <c r="N24" s="68"/>
      <c r="O24" s="70"/>
      <c r="P24" s="47"/>
      <c r="Q24" s="48"/>
      <c r="R24" s="49"/>
    </row>
    <row r="25" spans="1:18" s="50" customFormat="1" ht="9" customHeight="1">
      <c r="A25" s="52">
        <v>10</v>
      </c>
      <c r="B25" s="40"/>
      <c r="C25" s="151"/>
      <c r="D25" s="60">
        <v>9</v>
      </c>
      <c r="E25" s="61" t="s">
        <v>203</v>
      </c>
      <c r="F25" s="61"/>
      <c r="G25" s="61"/>
      <c r="H25" s="61"/>
      <c r="I25" s="62"/>
      <c r="J25" s="44"/>
      <c r="K25" s="63"/>
      <c r="L25" s="44"/>
      <c r="M25" s="68"/>
      <c r="N25" s="68"/>
      <c r="O25" s="70"/>
      <c r="P25" s="47"/>
      <c r="Q25" s="48"/>
      <c r="R25" s="49"/>
    </row>
    <row r="26" spans="1:18" s="50" customFormat="1" ht="9" customHeight="1">
      <c r="A26" s="52"/>
      <c r="B26" s="53"/>
      <c r="C26" s="53"/>
      <c r="D26" s="64"/>
      <c r="E26" s="44"/>
      <c r="F26" s="44"/>
      <c r="G26" s="55"/>
      <c r="H26" s="44"/>
      <c r="I26" s="65"/>
      <c r="J26" s="56"/>
      <c r="K26" s="66"/>
      <c r="L26" s="58" t="s">
        <v>172</v>
      </c>
      <c r="M26" s="67"/>
      <c r="N26" s="68"/>
      <c r="O26" s="70"/>
      <c r="P26" s="47"/>
      <c r="Q26" s="48"/>
      <c r="R26" s="49"/>
    </row>
    <row r="27" spans="1:18" s="50" customFormat="1" ht="9" customHeight="1">
      <c r="A27" s="52">
        <v>11</v>
      </c>
      <c r="B27" s="40"/>
      <c r="C27" s="151"/>
      <c r="D27" s="60"/>
      <c r="E27" s="61" t="s">
        <v>203</v>
      </c>
      <c r="F27" s="61"/>
      <c r="G27" s="61"/>
      <c r="H27" s="61"/>
      <c r="I27" s="43"/>
      <c r="J27" s="44"/>
      <c r="K27" s="69"/>
      <c r="L27" s="44"/>
      <c r="M27" s="70"/>
      <c r="N27" s="68"/>
      <c r="O27" s="70"/>
      <c r="P27" s="47"/>
      <c r="Q27" s="48"/>
      <c r="R27" s="49"/>
    </row>
    <row r="28" spans="1:18" s="50" customFormat="1" ht="9" customHeight="1">
      <c r="A28" s="52"/>
      <c r="B28" s="53"/>
      <c r="C28" s="53"/>
      <c r="D28" s="64"/>
      <c r="E28" s="44"/>
      <c r="F28" s="44"/>
      <c r="G28" s="55"/>
      <c r="H28" s="56"/>
      <c r="I28" s="57"/>
      <c r="J28" s="58" t="s">
        <v>172</v>
      </c>
      <c r="K28" s="71"/>
      <c r="L28" s="44"/>
      <c r="M28" s="70"/>
      <c r="N28" s="68"/>
      <c r="O28" s="70"/>
      <c r="P28" s="47"/>
      <c r="Q28" s="48"/>
      <c r="R28" s="49"/>
    </row>
    <row r="29" spans="1:18" s="50" customFormat="1" ht="9" customHeight="1">
      <c r="A29" s="52">
        <v>12</v>
      </c>
      <c r="B29" s="40"/>
      <c r="C29" s="151"/>
      <c r="D29" s="60">
        <v>3</v>
      </c>
      <c r="E29" s="160" t="s">
        <v>169</v>
      </c>
      <c r="F29" s="160"/>
      <c r="G29" s="160"/>
      <c r="H29" s="61"/>
      <c r="I29" s="72"/>
      <c r="J29" s="44"/>
      <c r="K29" s="44"/>
      <c r="L29" s="44"/>
      <c r="M29" s="70"/>
      <c r="N29" s="68"/>
      <c r="O29" s="70"/>
      <c r="P29" s="47"/>
      <c r="Q29" s="48"/>
      <c r="R29" s="49"/>
    </row>
    <row r="30" spans="1:18" s="50" customFormat="1" ht="9" customHeight="1">
      <c r="A30" s="52"/>
      <c r="B30" s="53"/>
      <c r="C30" s="53"/>
      <c r="D30" s="64"/>
      <c r="E30" s="44"/>
      <c r="F30" s="44"/>
      <c r="G30" s="55"/>
      <c r="H30" s="44"/>
      <c r="I30" s="65"/>
      <c r="J30" s="44"/>
      <c r="K30" s="44"/>
      <c r="L30" s="56"/>
      <c r="M30" s="66"/>
      <c r="N30" s="58" t="s">
        <v>172</v>
      </c>
      <c r="O30" s="77"/>
      <c r="P30" s="47"/>
      <c r="Q30" s="48"/>
      <c r="R30" s="49"/>
    </row>
    <row r="31" spans="1:18" s="50" customFormat="1" ht="9" customHeight="1">
      <c r="A31" s="52">
        <v>13</v>
      </c>
      <c r="B31" s="40"/>
      <c r="C31" s="151"/>
      <c r="D31" s="60">
        <v>11</v>
      </c>
      <c r="E31" s="61" t="s">
        <v>203</v>
      </c>
      <c r="F31" s="61"/>
      <c r="G31" s="61"/>
      <c r="H31" s="61"/>
      <c r="I31" s="75"/>
      <c r="J31" s="44"/>
      <c r="K31" s="44"/>
      <c r="L31" s="44"/>
      <c r="M31" s="70"/>
      <c r="N31" s="44" t="s">
        <v>222</v>
      </c>
      <c r="O31" s="68"/>
      <c r="P31" s="47"/>
      <c r="Q31" s="48"/>
      <c r="R31" s="49"/>
    </row>
    <row r="32" spans="1:18" s="50" customFormat="1" ht="9" customHeight="1">
      <c r="A32" s="52"/>
      <c r="B32" s="53"/>
      <c r="C32" s="53"/>
      <c r="D32" s="64"/>
      <c r="E32" s="44"/>
      <c r="F32" s="44"/>
      <c r="G32" s="55"/>
      <c r="H32" s="56"/>
      <c r="I32" s="57"/>
      <c r="J32" s="61" t="s">
        <v>38</v>
      </c>
      <c r="K32" s="58"/>
      <c r="L32" s="44"/>
      <c r="M32" s="70"/>
      <c r="N32" s="68"/>
      <c r="O32" s="68"/>
      <c r="P32" s="47"/>
      <c r="Q32" s="48"/>
      <c r="R32" s="49"/>
    </row>
    <row r="33" spans="1:18" s="50" customFormat="1" ht="9" customHeight="1">
      <c r="A33" s="52">
        <v>14</v>
      </c>
      <c r="B33" s="40"/>
      <c r="C33" s="151"/>
      <c r="D33" s="60">
        <v>12</v>
      </c>
      <c r="E33" s="61" t="s">
        <v>203</v>
      </c>
      <c r="F33" s="61"/>
      <c r="G33" s="61"/>
      <c r="H33" s="61"/>
      <c r="I33" s="62"/>
      <c r="J33" s="44"/>
      <c r="K33" s="63"/>
      <c r="L33" s="44"/>
      <c r="M33" s="70"/>
      <c r="N33" s="68"/>
      <c r="O33" s="68"/>
      <c r="P33" s="47"/>
      <c r="Q33" s="48"/>
      <c r="R33" s="49"/>
    </row>
    <row r="34" spans="1:18" s="50" customFormat="1" ht="9" customHeight="1">
      <c r="A34" s="52"/>
      <c r="B34" s="53"/>
      <c r="C34" s="53"/>
      <c r="D34" s="64"/>
      <c r="E34" s="44"/>
      <c r="F34" s="44"/>
      <c r="G34" s="55"/>
      <c r="H34" s="44"/>
      <c r="I34" s="65"/>
      <c r="J34" s="56"/>
      <c r="K34" s="66"/>
      <c r="L34" s="42" t="s">
        <v>173</v>
      </c>
      <c r="M34" s="77"/>
      <c r="N34" s="68"/>
      <c r="O34" s="68"/>
      <c r="P34" s="47"/>
      <c r="Q34" s="48"/>
      <c r="R34" s="49"/>
    </row>
    <row r="35" spans="1:18" s="50" customFormat="1" ht="9" customHeight="1">
      <c r="A35" s="52">
        <v>15</v>
      </c>
      <c r="B35" s="40"/>
      <c r="C35" s="151"/>
      <c r="D35" s="60"/>
      <c r="E35" s="61" t="s">
        <v>203</v>
      </c>
      <c r="F35" s="61"/>
      <c r="G35" s="61"/>
      <c r="H35" s="61"/>
      <c r="I35" s="43"/>
      <c r="J35" s="44"/>
      <c r="K35" s="69"/>
      <c r="L35" s="44"/>
      <c r="M35" s="68"/>
      <c r="N35" s="68"/>
      <c r="O35" s="68"/>
      <c r="P35" s="47"/>
      <c r="Q35" s="48"/>
      <c r="R35" s="49"/>
    </row>
    <row r="36" spans="1:18" s="50" customFormat="1" ht="9" customHeight="1">
      <c r="A36" s="52"/>
      <c r="B36" s="53"/>
      <c r="C36" s="53"/>
      <c r="D36" s="64"/>
      <c r="E36" s="44"/>
      <c r="F36" s="44"/>
      <c r="G36" s="55"/>
      <c r="H36" s="56"/>
      <c r="I36" s="57"/>
      <c r="J36" s="42" t="s">
        <v>173</v>
      </c>
      <c r="K36" s="71"/>
      <c r="L36" s="44"/>
      <c r="M36" s="68"/>
      <c r="N36" s="68"/>
      <c r="O36" s="68"/>
      <c r="P36" s="47"/>
      <c r="Q36" s="48"/>
      <c r="R36" s="49"/>
    </row>
    <row r="37" spans="1:18" s="50" customFormat="1" ht="9" customHeight="1">
      <c r="A37" s="52">
        <v>16</v>
      </c>
      <c r="B37" s="40"/>
      <c r="C37" s="151"/>
      <c r="D37" s="60">
        <v>2</v>
      </c>
      <c r="E37" s="42" t="s">
        <v>272</v>
      </c>
      <c r="F37" s="42"/>
      <c r="G37" s="42"/>
      <c r="H37" s="42"/>
      <c r="I37" s="72"/>
      <c r="J37" s="44"/>
      <c r="K37" s="44"/>
      <c r="L37" s="44"/>
      <c r="M37" s="68"/>
      <c r="N37" s="68"/>
      <c r="O37" s="68"/>
      <c r="P37" s="47"/>
      <c r="Q37" s="48"/>
      <c r="R37" s="49"/>
    </row>
    <row r="38" spans="1:18" s="50" customFormat="1" ht="9" customHeight="1">
      <c r="A38" s="79"/>
      <c r="B38" s="53"/>
      <c r="C38" s="53"/>
      <c r="D38" s="53"/>
      <c r="E38" s="74"/>
      <c r="F38" s="74"/>
      <c r="G38" s="78"/>
      <c r="H38" s="44"/>
      <c r="I38" s="65"/>
      <c r="J38" s="44"/>
      <c r="K38" s="44"/>
      <c r="L38" s="44"/>
      <c r="M38" s="68"/>
      <c r="N38" s="68"/>
      <c r="O38" s="68"/>
      <c r="P38" s="47"/>
      <c r="Q38" s="48"/>
      <c r="R38" s="49"/>
    </row>
    <row r="39" spans="1:18" s="50" customFormat="1" ht="9" customHeight="1">
      <c r="A39" s="80"/>
      <c r="B39" s="81"/>
      <c r="C39" s="81"/>
      <c r="D39" s="53"/>
      <c r="E39" s="81"/>
      <c r="F39" s="81"/>
      <c r="G39" s="81"/>
      <c r="H39" s="81"/>
      <c r="I39" s="53"/>
      <c r="J39" s="81"/>
      <c r="K39" s="81"/>
      <c r="L39" s="81"/>
      <c r="M39" s="82"/>
      <c r="N39" s="82"/>
      <c r="O39" s="82"/>
      <c r="P39" s="47"/>
      <c r="Q39" s="48"/>
      <c r="R39" s="49"/>
    </row>
    <row r="40" spans="1:18" s="50" customFormat="1" ht="9" customHeight="1">
      <c r="A40" s="79"/>
      <c r="B40" s="53"/>
      <c r="C40" s="53"/>
      <c r="D40" s="53"/>
      <c r="E40" s="81"/>
      <c r="F40" s="81"/>
      <c r="H40" s="83"/>
      <c r="I40" s="53"/>
      <c r="J40" s="81"/>
      <c r="K40" s="81"/>
      <c r="L40" s="81"/>
      <c r="M40" s="82"/>
      <c r="N40" s="82"/>
      <c r="O40" s="82"/>
      <c r="P40" s="47"/>
      <c r="Q40" s="48"/>
      <c r="R40" s="49"/>
    </row>
    <row r="41" spans="1:18" s="50" customFormat="1" ht="9" customHeight="1">
      <c r="A41" s="79"/>
      <c r="B41" s="81"/>
      <c r="C41" s="81"/>
      <c r="D41" s="53"/>
      <c r="E41" s="81"/>
      <c r="F41" s="81"/>
      <c r="G41" s="81"/>
      <c r="H41" s="81"/>
      <c r="I41" s="53"/>
      <c r="J41" s="81"/>
      <c r="K41" s="84"/>
      <c r="L41" s="81"/>
      <c r="M41" s="82"/>
      <c r="N41" s="82"/>
      <c r="O41" s="82"/>
      <c r="P41" s="47"/>
      <c r="Q41" s="48"/>
      <c r="R41" s="49"/>
    </row>
    <row r="42" spans="1:18" s="50" customFormat="1" ht="9" customHeight="1">
      <c r="A42" s="79"/>
      <c r="B42" s="53"/>
      <c r="C42" s="53"/>
      <c r="D42" s="53"/>
      <c r="E42" s="81"/>
      <c r="F42" s="81"/>
      <c r="H42" s="81"/>
      <c r="I42" s="53"/>
      <c r="J42" s="83"/>
      <c r="K42" s="53"/>
      <c r="L42" s="81"/>
      <c r="M42" s="82"/>
      <c r="N42" s="82"/>
      <c r="O42" s="82"/>
      <c r="P42" s="47"/>
      <c r="Q42" s="48"/>
      <c r="R42" s="49"/>
    </row>
    <row r="43" spans="1:18" s="50" customFormat="1" ht="9" customHeight="1">
      <c r="A43" s="79"/>
      <c r="B43" s="81"/>
      <c r="C43" s="81"/>
      <c r="D43" s="53"/>
      <c r="E43" s="81"/>
      <c r="F43" s="81"/>
      <c r="G43" s="81"/>
      <c r="H43" s="81"/>
      <c r="I43" s="53"/>
      <c r="J43" s="81"/>
      <c r="K43" s="81"/>
      <c r="L43" s="81"/>
      <c r="M43" s="82"/>
      <c r="N43" s="82"/>
      <c r="O43" s="82"/>
      <c r="P43" s="47"/>
      <c r="Q43" s="48"/>
      <c r="R43" s="85"/>
    </row>
    <row r="44" spans="1:18" s="50" customFormat="1" ht="9" customHeight="1">
      <c r="A44" s="79"/>
      <c r="B44" s="53"/>
      <c r="C44" s="53"/>
      <c r="D44" s="53"/>
      <c r="E44" s="81"/>
      <c r="F44" s="81"/>
      <c r="H44" s="83"/>
      <c r="I44" s="53"/>
      <c r="J44" s="81"/>
      <c r="K44" s="81"/>
      <c r="L44" s="81"/>
      <c r="M44" s="82"/>
      <c r="N44" s="82"/>
      <c r="O44" s="82"/>
      <c r="P44" s="47"/>
      <c r="Q44" s="48"/>
      <c r="R44" s="49"/>
    </row>
    <row r="45" spans="1:18" s="50" customFormat="1" ht="9" customHeight="1">
      <c r="A45" s="79"/>
      <c r="B45" s="81"/>
      <c r="C45" s="81"/>
      <c r="D45" s="53"/>
      <c r="E45" s="81"/>
      <c r="F45" s="81"/>
      <c r="G45" s="81"/>
      <c r="H45" s="81"/>
      <c r="I45" s="53"/>
      <c r="J45" s="81"/>
      <c r="K45" s="81"/>
      <c r="L45" s="81"/>
      <c r="M45" s="82"/>
      <c r="N45" s="82"/>
      <c r="O45" s="82"/>
      <c r="P45" s="47"/>
      <c r="Q45" s="48"/>
      <c r="R45" s="49"/>
    </row>
    <row r="46" spans="1:18" s="50" customFormat="1" ht="9" customHeight="1">
      <c r="A46" s="79"/>
      <c r="B46" s="53"/>
      <c r="C46" s="53"/>
      <c r="D46" s="53"/>
      <c r="E46" s="81"/>
      <c r="F46" s="81"/>
      <c r="H46" s="81"/>
      <c r="I46" s="53"/>
      <c r="J46" s="81"/>
      <c r="K46" s="81"/>
      <c r="L46" s="83"/>
      <c r="M46" s="53"/>
      <c r="N46" s="81"/>
      <c r="O46" s="82"/>
      <c r="P46" s="47"/>
      <c r="Q46" s="48"/>
      <c r="R46" s="49"/>
    </row>
    <row r="47" spans="1:18" s="50" customFormat="1" ht="9" customHeight="1">
      <c r="A47" s="79"/>
      <c r="B47" s="81"/>
      <c r="C47" s="81"/>
      <c r="D47" s="53"/>
      <c r="E47" s="81"/>
      <c r="F47" s="81"/>
      <c r="G47" s="81"/>
      <c r="H47" s="81"/>
      <c r="I47" s="53"/>
      <c r="J47" s="81"/>
      <c r="K47" s="81"/>
      <c r="L47" s="81"/>
      <c r="M47" s="82"/>
      <c r="N47" s="81"/>
      <c r="O47" s="82"/>
      <c r="P47" s="47"/>
      <c r="Q47" s="48"/>
      <c r="R47" s="49"/>
    </row>
    <row r="48" spans="1:18" s="50" customFormat="1" ht="9" customHeight="1">
      <c r="A48" s="79"/>
      <c r="B48" s="53"/>
      <c r="C48" s="53"/>
      <c r="D48" s="53"/>
      <c r="E48" s="81"/>
      <c r="F48" s="81"/>
      <c r="H48" s="83"/>
      <c r="I48" s="53"/>
      <c r="J48" s="81"/>
      <c r="K48" s="81"/>
      <c r="L48" s="81"/>
      <c r="M48" s="82"/>
      <c r="N48" s="82"/>
      <c r="O48" s="82"/>
      <c r="P48" s="47"/>
      <c r="Q48" s="48"/>
      <c r="R48" s="49"/>
    </row>
    <row r="49" spans="1:18" s="50" customFormat="1" ht="9" customHeight="1">
      <c r="A49" s="79"/>
      <c r="B49" s="81"/>
      <c r="C49" s="81"/>
      <c r="D49" s="53"/>
      <c r="E49" s="81"/>
      <c r="F49" s="81"/>
      <c r="G49" s="81"/>
      <c r="H49" s="81"/>
      <c r="I49" s="53"/>
      <c r="J49" s="81"/>
      <c r="K49" s="84"/>
      <c r="L49" s="81"/>
      <c r="M49" s="82"/>
      <c r="N49" s="82"/>
      <c r="O49" s="82"/>
      <c r="P49" s="47"/>
      <c r="Q49" s="48"/>
      <c r="R49" s="49"/>
    </row>
    <row r="50" spans="1:18" s="50" customFormat="1" ht="9" customHeight="1">
      <c r="A50" s="79"/>
      <c r="B50" s="53"/>
      <c r="C50" s="53"/>
      <c r="D50" s="53"/>
      <c r="E50" s="81"/>
      <c r="F50" s="81"/>
      <c r="H50" s="81"/>
      <c r="I50" s="53"/>
      <c r="J50" s="83"/>
      <c r="K50" s="53"/>
      <c r="L50" s="81"/>
      <c r="M50" s="82"/>
      <c r="N50" s="82"/>
      <c r="O50" s="82"/>
      <c r="P50" s="47"/>
      <c r="Q50" s="48"/>
      <c r="R50" s="49"/>
    </row>
    <row r="51" spans="1:18" s="50" customFormat="1" ht="9" customHeight="1">
      <c r="A51" s="79"/>
      <c r="B51" s="81"/>
      <c r="C51" s="81"/>
      <c r="D51" s="53"/>
      <c r="E51" s="81"/>
      <c r="F51" s="81"/>
      <c r="G51" s="81"/>
      <c r="H51" s="81"/>
      <c r="I51" s="53"/>
      <c r="J51" s="81"/>
      <c r="K51" s="81"/>
      <c r="L51" s="81"/>
      <c r="M51" s="82"/>
      <c r="N51" s="82"/>
      <c r="O51" s="82"/>
      <c r="P51" s="47"/>
      <c r="Q51" s="48"/>
      <c r="R51" s="49"/>
    </row>
    <row r="52" spans="1:18" s="50" customFormat="1" ht="9" customHeight="1">
      <c r="A52" s="79"/>
      <c r="B52" s="53"/>
      <c r="C52" s="53"/>
      <c r="D52" s="53"/>
      <c r="E52" s="81"/>
      <c r="F52" s="81"/>
      <c r="H52" s="83"/>
      <c r="I52" s="53"/>
      <c r="J52" s="81"/>
      <c r="K52" s="81"/>
      <c r="L52" s="81"/>
      <c r="M52" s="82"/>
      <c r="N52" s="82"/>
      <c r="O52" s="82"/>
      <c r="P52" s="47"/>
      <c r="Q52" s="48"/>
      <c r="R52" s="49"/>
    </row>
    <row r="53" spans="1:18" s="50" customFormat="1" ht="9" customHeight="1">
      <c r="A53" s="80"/>
      <c r="B53" s="81"/>
      <c r="C53" s="81"/>
      <c r="D53" s="53"/>
      <c r="E53" s="81"/>
      <c r="F53" s="81"/>
      <c r="G53" s="81"/>
      <c r="H53" s="81"/>
      <c r="I53" s="53"/>
      <c r="J53" s="81"/>
      <c r="K53" s="81"/>
      <c r="L53" s="81"/>
      <c r="M53" s="81"/>
      <c r="N53" s="45"/>
      <c r="O53" s="45"/>
      <c r="P53" s="47"/>
      <c r="Q53" s="48"/>
      <c r="R53" s="49"/>
    </row>
    <row r="54" spans="1:18" s="50" customFormat="1" ht="9" customHeight="1">
      <c r="A54" s="79"/>
      <c r="B54" s="53"/>
      <c r="C54" s="53"/>
      <c r="D54" s="53"/>
      <c r="E54" s="74"/>
      <c r="F54" s="74"/>
      <c r="G54" s="78"/>
      <c r="H54" s="44"/>
      <c r="I54" s="65"/>
      <c r="J54" s="44"/>
      <c r="K54" s="44"/>
      <c r="L54" s="44"/>
      <c r="M54" s="68"/>
      <c r="N54" s="68"/>
      <c r="O54" s="68"/>
      <c r="P54" s="47"/>
      <c r="Q54" s="48"/>
      <c r="R54" s="49"/>
    </row>
    <row r="55" spans="1:18" s="50" customFormat="1" ht="9" customHeight="1">
      <c r="A55" s="80"/>
      <c r="B55" s="81"/>
      <c r="C55" s="81"/>
      <c r="D55" s="53"/>
      <c r="E55" s="81"/>
      <c r="F55" s="81"/>
      <c r="G55" s="81"/>
      <c r="H55" s="81"/>
      <c r="I55" s="53"/>
      <c r="J55" s="81"/>
      <c r="K55" s="81"/>
      <c r="L55" s="81"/>
      <c r="M55" s="82"/>
      <c r="N55" s="82"/>
      <c r="O55" s="82"/>
      <c r="P55" s="47"/>
      <c r="Q55" s="48"/>
      <c r="R55" s="49"/>
    </row>
    <row r="56" spans="1:18" s="50" customFormat="1" ht="9" customHeight="1">
      <c r="A56" s="79"/>
      <c r="B56" s="53"/>
      <c r="C56" s="53"/>
      <c r="D56" s="53"/>
      <c r="E56" s="81"/>
      <c r="F56" s="81"/>
      <c r="H56" s="83"/>
      <c r="I56" s="53"/>
      <c r="J56" s="81"/>
      <c r="K56" s="81"/>
      <c r="L56" s="81"/>
      <c r="M56" s="82"/>
      <c r="N56" s="82"/>
      <c r="O56" s="82"/>
      <c r="P56" s="47"/>
      <c r="Q56" s="48"/>
      <c r="R56" s="49"/>
    </row>
    <row r="57" spans="1:18" s="50" customFormat="1" ht="9" customHeight="1">
      <c r="A57" s="79"/>
      <c r="B57" s="81"/>
      <c r="C57" s="81"/>
      <c r="D57" s="53"/>
      <c r="E57" s="81"/>
      <c r="F57" s="81"/>
      <c r="G57" s="81"/>
      <c r="H57" s="81"/>
      <c r="I57" s="53"/>
      <c r="J57" s="81"/>
      <c r="K57" s="84"/>
      <c r="L57" s="81"/>
      <c r="M57" s="82"/>
      <c r="N57" s="82"/>
      <c r="O57" s="82"/>
      <c r="P57" s="47"/>
      <c r="Q57" s="48"/>
      <c r="R57" s="49"/>
    </row>
    <row r="58" spans="1:18" s="50" customFormat="1" ht="9" customHeight="1">
      <c r="A58" s="79"/>
      <c r="B58" s="53"/>
      <c r="C58" s="53"/>
      <c r="D58" s="53"/>
      <c r="E58" s="81"/>
      <c r="F58" s="81"/>
      <c r="H58" s="81"/>
      <c r="I58" s="53"/>
      <c r="J58" s="83"/>
      <c r="K58" s="53"/>
      <c r="L58" s="81"/>
      <c r="M58" s="82"/>
      <c r="N58" s="82"/>
      <c r="O58" s="82"/>
      <c r="P58" s="47"/>
      <c r="Q58" s="48"/>
      <c r="R58" s="49"/>
    </row>
    <row r="59" spans="1:18" s="50" customFormat="1" ht="9" customHeight="1">
      <c r="A59" s="79"/>
      <c r="B59" s="81"/>
      <c r="C59" s="81"/>
      <c r="D59" s="53"/>
      <c r="E59" s="81"/>
      <c r="F59" s="81"/>
      <c r="G59" s="81"/>
      <c r="H59" s="81"/>
      <c r="I59" s="53"/>
      <c r="J59" s="81"/>
      <c r="K59" s="81"/>
      <c r="L59" s="81"/>
      <c r="M59" s="82"/>
      <c r="N59" s="82"/>
      <c r="O59" s="82"/>
      <c r="P59" s="47"/>
      <c r="Q59" s="48"/>
      <c r="R59" s="85"/>
    </row>
    <row r="60" spans="1:18" s="50" customFormat="1" ht="9" customHeight="1">
      <c r="A60" s="79"/>
      <c r="B60" s="53"/>
      <c r="C60" s="53"/>
      <c r="D60" s="53"/>
      <c r="E60" s="81"/>
      <c r="F60" s="81"/>
      <c r="H60" s="83"/>
      <c r="I60" s="53"/>
      <c r="J60" s="81"/>
      <c r="K60" s="81"/>
      <c r="L60" s="81"/>
      <c r="M60" s="82"/>
      <c r="N60" s="82"/>
      <c r="O60" s="82"/>
      <c r="P60" s="47"/>
      <c r="Q60" s="48"/>
      <c r="R60" s="49"/>
    </row>
    <row r="61" spans="1:18" s="50" customFormat="1" ht="9" customHeight="1">
      <c r="A61" s="79"/>
      <c r="B61" s="81"/>
      <c r="C61" s="81"/>
      <c r="D61" s="53"/>
      <c r="E61" s="81"/>
      <c r="F61" s="81"/>
      <c r="G61" s="81"/>
      <c r="H61" s="81"/>
      <c r="I61" s="53"/>
      <c r="J61" s="81"/>
      <c r="K61" s="81"/>
      <c r="L61" s="81"/>
      <c r="M61" s="82"/>
      <c r="N61" s="82"/>
      <c r="O61" s="82"/>
      <c r="P61" s="47"/>
      <c r="Q61" s="48"/>
      <c r="R61" s="49"/>
    </row>
    <row r="62" spans="1:18" s="50" customFormat="1" ht="9" customHeight="1">
      <c r="A62" s="79"/>
      <c r="B62" s="53"/>
      <c r="C62" s="53"/>
      <c r="D62" s="53"/>
      <c r="E62" s="81"/>
      <c r="F62" s="81"/>
      <c r="H62" s="81"/>
      <c r="I62" s="53"/>
      <c r="J62" s="81"/>
      <c r="K62" s="81"/>
      <c r="L62" s="83"/>
      <c r="M62" s="53"/>
      <c r="N62" s="81"/>
      <c r="O62" s="82"/>
      <c r="P62" s="47"/>
      <c r="Q62" s="48"/>
      <c r="R62" s="49"/>
    </row>
    <row r="63" spans="1:18" s="50" customFormat="1" ht="9" customHeight="1">
      <c r="A63" s="79"/>
      <c r="B63" s="81"/>
      <c r="C63" s="81"/>
      <c r="D63" s="53"/>
      <c r="E63" s="81"/>
      <c r="F63" s="81"/>
      <c r="G63" s="81"/>
      <c r="H63" s="81"/>
      <c r="I63" s="53"/>
      <c r="J63" s="81"/>
      <c r="K63" s="81"/>
      <c r="L63" s="81"/>
      <c r="M63" s="82"/>
      <c r="N63" s="81"/>
      <c r="O63" s="82"/>
      <c r="P63" s="47"/>
      <c r="Q63" s="48"/>
      <c r="R63" s="49"/>
    </row>
    <row r="64" spans="1:18" s="50" customFormat="1" ht="9" customHeight="1">
      <c r="A64" s="79"/>
      <c r="B64" s="53"/>
      <c r="C64" s="53"/>
      <c r="D64" s="53"/>
      <c r="E64" s="81"/>
      <c r="F64" s="81"/>
      <c r="H64" s="83"/>
      <c r="I64" s="53"/>
      <c r="J64" s="81"/>
      <c r="K64" s="81"/>
      <c r="L64" s="81"/>
      <c r="M64" s="82"/>
      <c r="N64" s="82"/>
      <c r="O64" s="82"/>
      <c r="P64" s="47"/>
      <c r="Q64" s="48"/>
      <c r="R64" s="49"/>
    </row>
    <row r="65" spans="1:18" s="50" customFormat="1" ht="9" customHeight="1">
      <c r="A65" s="79"/>
      <c r="B65" s="81"/>
      <c r="C65" s="81"/>
      <c r="D65" s="53"/>
      <c r="E65" s="81"/>
      <c r="F65" s="81"/>
      <c r="G65" s="81"/>
      <c r="H65" s="81"/>
      <c r="I65" s="53"/>
      <c r="J65" s="81"/>
      <c r="K65" s="84"/>
      <c r="L65" s="81"/>
      <c r="M65" s="82"/>
      <c r="N65" s="82"/>
      <c r="O65" s="82"/>
      <c r="P65" s="47"/>
      <c r="Q65" s="48"/>
      <c r="R65" s="49"/>
    </row>
    <row r="66" spans="1:18" s="50" customFormat="1" ht="9" customHeight="1">
      <c r="A66" s="79"/>
      <c r="B66" s="53"/>
      <c r="C66" s="53"/>
      <c r="D66" s="53"/>
      <c r="E66" s="81"/>
      <c r="F66" s="81"/>
      <c r="H66" s="81"/>
      <c r="I66" s="53"/>
      <c r="J66" s="83"/>
      <c r="K66" s="53"/>
      <c r="L66" s="81"/>
      <c r="M66" s="82"/>
      <c r="N66" s="82"/>
      <c r="O66" s="82"/>
      <c r="P66" s="47"/>
      <c r="Q66" s="48"/>
      <c r="R66" s="49"/>
    </row>
    <row r="67" spans="1:18" s="50" customFormat="1" ht="9" customHeight="1">
      <c r="A67" s="79"/>
      <c r="B67" s="81"/>
      <c r="C67" s="81"/>
      <c r="D67" s="53"/>
      <c r="E67" s="81"/>
      <c r="F67" s="81"/>
      <c r="G67" s="81"/>
      <c r="H67" s="81"/>
      <c r="I67" s="53"/>
      <c r="J67" s="81"/>
      <c r="K67" s="81"/>
      <c r="L67" s="81"/>
      <c r="M67" s="82"/>
      <c r="N67" s="82"/>
      <c r="O67" s="82"/>
      <c r="P67" s="47"/>
      <c r="Q67" s="48"/>
      <c r="R67" s="49"/>
    </row>
    <row r="68" spans="1:18" s="50" customFormat="1" ht="9" customHeight="1">
      <c r="A68" s="79"/>
      <c r="B68" s="53"/>
      <c r="C68" s="53"/>
      <c r="D68" s="53"/>
      <c r="E68" s="81"/>
      <c r="F68" s="81"/>
      <c r="H68" s="83"/>
      <c r="I68" s="53"/>
      <c r="J68" s="81"/>
      <c r="K68" s="81"/>
      <c r="L68" s="81"/>
      <c r="M68" s="82"/>
      <c r="N68" s="82"/>
      <c r="O68" s="82"/>
      <c r="P68" s="47"/>
      <c r="Q68" s="48"/>
      <c r="R68" s="49"/>
    </row>
    <row r="69" spans="1:18" s="50" customFormat="1" ht="9" customHeight="1">
      <c r="A69" s="80"/>
      <c r="B69" s="81"/>
      <c r="C69" s="81"/>
      <c r="D69" s="53"/>
      <c r="E69" s="81"/>
      <c r="F69" s="81"/>
      <c r="G69" s="81"/>
      <c r="H69" s="81"/>
      <c r="I69" s="53"/>
      <c r="J69" s="81"/>
      <c r="K69" s="81"/>
      <c r="L69" s="81"/>
      <c r="M69" s="81"/>
      <c r="N69" s="45"/>
      <c r="O69" s="45"/>
      <c r="P69" s="47"/>
      <c r="Q69" s="48"/>
      <c r="R69" s="49"/>
    </row>
    <row r="70" spans="1:18" s="92" customFormat="1" ht="6.75" customHeight="1">
      <c r="A70" s="93" t="s">
        <v>13</v>
      </c>
      <c r="B70" s="94"/>
      <c r="C70" s="95"/>
      <c r="D70" s="96" t="s">
        <v>14</v>
      </c>
      <c r="E70" s="97"/>
      <c r="F70" s="96"/>
      <c r="G70" s="98"/>
      <c r="H70" s="99"/>
      <c r="I70" s="96"/>
      <c r="J70" s="97"/>
      <c r="K70" s="100"/>
      <c r="L70" s="97"/>
      <c r="M70" s="101"/>
      <c r="N70" s="102" t="s">
        <v>34</v>
      </c>
      <c r="O70" s="102"/>
      <c r="P70" s="103" t="s">
        <v>56</v>
      </c>
      <c r="Q70" s="104"/>
      <c r="R70" s="91"/>
    </row>
    <row r="71" spans="1:17" s="105" customFormat="1" ht="10.5" customHeight="1">
      <c r="A71" s="106" t="s">
        <v>1</v>
      </c>
      <c r="B71" s="107"/>
      <c r="C71" s="108"/>
      <c r="D71" s="109">
        <v>1</v>
      </c>
      <c r="E71" s="110" t="s">
        <v>166</v>
      </c>
      <c r="F71" s="111"/>
      <c r="G71" s="110"/>
      <c r="H71" s="112"/>
      <c r="I71" s="113"/>
      <c r="J71" s="107"/>
      <c r="K71" s="114"/>
      <c r="L71" s="107"/>
      <c r="M71" s="115"/>
      <c r="N71" s="116"/>
      <c r="O71" s="117"/>
      <c r="P71" s="117"/>
      <c r="Q71" s="118"/>
    </row>
    <row r="72" spans="1:17" s="105" customFormat="1" ht="9" customHeight="1">
      <c r="A72" s="148" t="s">
        <v>30</v>
      </c>
      <c r="B72" s="122" t="s">
        <v>55</v>
      </c>
      <c r="C72" s="119"/>
      <c r="D72" s="109">
        <v>2</v>
      </c>
      <c r="E72" s="110" t="s">
        <v>272</v>
      </c>
      <c r="F72" s="111"/>
      <c r="G72" s="110"/>
      <c r="H72" s="112"/>
      <c r="I72" s="113"/>
      <c r="J72" s="107"/>
      <c r="K72" s="114"/>
      <c r="L72" s="107"/>
      <c r="M72" s="115"/>
      <c r="N72" s="120" t="s">
        <v>273</v>
      </c>
      <c r="O72" s="121"/>
      <c r="P72" s="122"/>
      <c r="Q72" s="123"/>
    </row>
    <row r="73" spans="1:17" s="105" customFormat="1" ht="9" customHeight="1">
      <c r="A73" s="124"/>
      <c r="B73" s="125"/>
      <c r="C73" s="126"/>
      <c r="D73" s="109"/>
      <c r="E73" s="110"/>
      <c r="F73" s="111"/>
      <c r="G73" s="110"/>
      <c r="H73" s="112"/>
      <c r="I73" s="113"/>
      <c r="J73" s="107"/>
      <c r="K73" s="114"/>
      <c r="L73" s="107"/>
      <c r="M73" s="115"/>
      <c r="N73" s="116" t="s">
        <v>35</v>
      </c>
      <c r="O73" s="117"/>
      <c r="P73" s="117"/>
      <c r="Q73" s="118"/>
    </row>
    <row r="74" spans="1:17" s="105" customFormat="1" ht="9" customHeight="1">
      <c r="A74" s="127"/>
      <c r="B74" s="27"/>
      <c r="C74" s="128"/>
      <c r="D74" s="109"/>
      <c r="E74" s="110"/>
      <c r="F74" s="111"/>
      <c r="G74" s="110"/>
      <c r="H74" s="112"/>
      <c r="I74" s="113"/>
      <c r="J74" s="107"/>
      <c r="K74" s="114"/>
      <c r="L74" s="107"/>
      <c r="M74" s="115"/>
      <c r="N74" s="107" t="s">
        <v>114</v>
      </c>
      <c r="O74" s="114"/>
      <c r="P74" s="107"/>
      <c r="Q74" s="115"/>
    </row>
    <row r="75" spans="1:17" s="105" customFormat="1" ht="9" customHeight="1">
      <c r="A75" s="129"/>
      <c r="B75" s="130"/>
      <c r="C75" s="131"/>
      <c r="D75" s="109"/>
      <c r="E75" s="110"/>
      <c r="F75" s="111"/>
      <c r="G75" s="110"/>
      <c r="H75" s="112"/>
      <c r="I75" s="113"/>
      <c r="J75" s="107"/>
      <c r="K75" s="114"/>
      <c r="L75" s="107"/>
      <c r="M75" s="115"/>
      <c r="N75" s="122"/>
      <c r="O75" s="121"/>
      <c r="P75" s="122"/>
      <c r="Q75" s="123"/>
    </row>
    <row r="76" spans="1:17" s="105" customFormat="1" ht="9" customHeight="1">
      <c r="A76" s="132"/>
      <c r="B76" s="133"/>
      <c r="C76" s="128"/>
      <c r="D76" s="109"/>
      <c r="E76" s="110"/>
      <c r="F76" s="111"/>
      <c r="G76" s="110"/>
      <c r="H76" s="112"/>
      <c r="I76" s="113"/>
      <c r="J76" s="107"/>
      <c r="K76" s="114"/>
      <c r="L76" s="107"/>
      <c r="M76" s="115"/>
      <c r="N76" s="116" t="s">
        <v>36</v>
      </c>
      <c r="O76" s="117"/>
      <c r="P76" s="117"/>
      <c r="Q76" s="118"/>
    </row>
    <row r="77" spans="1:17" s="105" customFormat="1" ht="9" customHeight="1">
      <c r="A77" s="132"/>
      <c r="B77" s="133"/>
      <c r="C77" s="134"/>
      <c r="D77" s="109"/>
      <c r="E77" s="110"/>
      <c r="F77" s="111"/>
      <c r="G77" s="110"/>
      <c r="H77" s="112"/>
      <c r="I77" s="113"/>
      <c r="J77" s="107"/>
      <c r="K77" s="114"/>
      <c r="L77" s="107"/>
      <c r="M77" s="115"/>
      <c r="N77" s="107"/>
      <c r="O77" s="114"/>
      <c r="P77" s="107"/>
      <c r="Q77" s="115"/>
    </row>
    <row r="78" spans="1:17" s="105" customFormat="1" ht="9" customHeight="1">
      <c r="A78" s="135"/>
      <c r="B78" s="136"/>
      <c r="C78" s="137"/>
      <c r="D78" s="138"/>
      <c r="E78" s="139"/>
      <c r="F78" s="140"/>
      <c r="G78" s="139"/>
      <c r="H78" s="141"/>
      <c r="I78" s="142"/>
      <c r="J78" s="122"/>
      <c r="K78" s="121"/>
      <c r="L78" s="122"/>
      <c r="M78" s="123"/>
      <c r="N78" s="122" t="s">
        <v>23</v>
      </c>
      <c r="O78" s="121"/>
      <c r="P78" s="122"/>
      <c r="Q78" s="143" t="e">
        <f>MIN(8,'[2]M35+'!R4)</f>
        <v>#REF!</v>
      </c>
    </row>
    <row r="79" spans="1:17" s="105" customFormat="1" ht="9" customHeight="1">
      <c r="A79" s="135"/>
      <c r="B79" s="136"/>
      <c r="C79" s="137"/>
      <c r="D79" s="138"/>
      <c r="E79" s="139"/>
      <c r="F79" s="140"/>
      <c r="G79" s="139"/>
      <c r="H79" s="141"/>
      <c r="I79" s="142"/>
      <c r="J79" s="122"/>
      <c r="K79" s="121"/>
      <c r="L79" s="122"/>
      <c r="M79" s="123"/>
      <c r="N79" s="122" t="s">
        <v>23</v>
      </c>
      <c r="O79" s="121"/>
      <c r="P79" s="122"/>
      <c r="Q79" s="143">
        <f>MIN(8,'[2]M35+'!R5)</f>
        <v>0</v>
      </c>
    </row>
  </sheetData>
  <sheetProtection/>
  <mergeCells count="1">
    <mergeCell ref="A4:C4"/>
  </mergeCells>
  <conditionalFormatting sqref="F67:H67 F51:H51 F53:H53 F39:H39 F41:H41 F43:H43 F45:H45 F47:H47 G23 G19 G21 G29 G25 G33 G35 G37 F49:H49 F69:H69 F55:H55 F57:H57 F59:H59 F61:H61 F63:H63 F65:H65 G7 G9 G11 G13 G15 G17 G31">
    <cfRule type="expression" priority="18" dxfId="2" stopIfTrue="1">
      <formula>AND($D7&lt;9,$C7&gt;0)</formula>
    </cfRule>
  </conditionalFormatting>
  <conditionalFormatting sqref="H40 H60 J50 H24 H48 H32 J58 H68 H36 H56 J66 H64 J10 L46 H28 L14 J18 J26 J34 L30 L62 H44 J42 H52 H8 H16 H20 H12 N22">
    <cfRule type="expression" priority="15" dxfId="52" stopIfTrue="1">
      <formula>AND($N$1="CU",H8="Umpire")</formula>
    </cfRule>
    <cfRule type="expression" priority="16" dxfId="51" stopIfTrue="1">
      <formula>AND($N$1="CU",H8&lt;&gt;"Umpire",I8&lt;&gt;"")</formula>
    </cfRule>
    <cfRule type="expression" priority="17" dxfId="50" stopIfTrue="1">
      <formula>AND($N$1="CU",H8&lt;&gt;"Umpire")</formula>
    </cfRule>
  </conditionalFormatting>
  <conditionalFormatting sqref="D53 D47 D45 D43 D41 D39 D69 D67 D49 D65 D63 D61 D59 D57 D55 D51">
    <cfRule type="expression" priority="14" dxfId="40" stopIfTrue="1">
      <formula>AND($D39&lt;9,$C39&gt;0)</formula>
    </cfRule>
  </conditionalFormatting>
  <conditionalFormatting sqref="E55 E57 E59 E61 E63 E65 E67 E69 E39 E41 E43 E45 E47 E49 E51 E53">
    <cfRule type="cellIs" priority="12" dxfId="0" operator="equal" stopIfTrue="1">
      <formula>"Bye"</formula>
    </cfRule>
    <cfRule type="expression" priority="13" dxfId="2" stopIfTrue="1">
      <formula>AND($D39&lt;9,$C39&gt;0)</formula>
    </cfRule>
  </conditionalFormatting>
  <conditionalFormatting sqref="N62 L58 L66 N46 L42 L50 J68 J44 J16 J40 J52 J28 J48 J56 J60 J64 L18 L26 N30">
    <cfRule type="expression" priority="10" dxfId="2" stopIfTrue="1">
      <formula>I16="as"</formula>
    </cfRule>
    <cfRule type="expression" priority="11" dxfId="2" stopIfTrue="1">
      <formula>I16="bs"</formula>
    </cfRule>
  </conditionalFormatting>
  <conditionalFormatting sqref="B53 B51 B49 B47 B45 B43 B41 B39 B69 B67 B65 B63 B61 B59 B57 B55">
    <cfRule type="cellIs" priority="8" dxfId="43" operator="equal" stopIfTrue="1">
      <formula>"QA"</formula>
    </cfRule>
    <cfRule type="cellIs" priority="9" dxfId="43" operator="equal" stopIfTrue="1">
      <formula>"DA"</formula>
    </cfRule>
  </conditionalFormatting>
  <conditionalFormatting sqref="I8 I12 I16 I20 I24 I28 I32 I36 M30 M14 K10 K34 O22 K18 K26 Q79">
    <cfRule type="expression" priority="7" dxfId="32" stopIfTrue="1">
      <formula>$N$1="CU"</formula>
    </cfRule>
  </conditionalFormatting>
  <conditionalFormatting sqref="B7:C7 B9:C9 B11:C11 B13:C13 B15:C15 B17:C17 B19:C19 B21:C21 B23:C23 B25:C25 B27:C27 B29:C29 B31:C31 B33:C33 B35:C35 B37:C37">
    <cfRule type="expression" priority="6" dxfId="59" stopIfTrue="1">
      <formula>$D7&gt;0</formula>
    </cfRule>
  </conditionalFormatting>
  <conditionalFormatting sqref="Q79">
    <cfRule type="expression" priority="5" dxfId="32" stopIfTrue="1">
      <formula>$N$1="CU"</formula>
    </cfRule>
  </conditionalFormatting>
  <conditionalFormatting sqref="Q78">
    <cfRule type="expression" priority="4" dxfId="32" stopIfTrue="1">
      <formula>$N$1="CU"</formula>
    </cfRule>
  </conditionalFormatting>
  <conditionalFormatting sqref="Q78">
    <cfRule type="expression" priority="3" dxfId="32" stopIfTrue="1">
      <formula>$N$1="CU"</formula>
    </cfRule>
  </conditionalFormatting>
  <conditionalFormatting sqref="Q78">
    <cfRule type="expression" priority="2" dxfId="32" stopIfTrue="1">
      <formula>$N$1="CU"</formula>
    </cfRule>
  </conditionalFormatting>
  <conditionalFormatting sqref="Q78">
    <cfRule type="expression" priority="1" dxfId="32" stopIfTrue="1">
      <formula>$N$1="CU"</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 Kazimir Šmuc</dc:creator>
  <cp:keywords/>
  <dc:description/>
  <cp:lastModifiedBy>Mikisoft</cp:lastModifiedBy>
  <cp:lastPrinted>2012-06-21T14:39:07Z</cp:lastPrinted>
  <dcterms:created xsi:type="dcterms:W3CDTF">2009-09-03T14:10:00Z</dcterms:created>
  <dcterms:modified xsi:type="dcterms:W3CDTF">2012-06-21T14:43:56Z</dcterms:modified>
  <cp:category/>
  <cp:version/>
  <cp:contentType/>
  <cp:contentStatus/>
</cp:coreProperties>
</file>