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6945" firstSheet="5" activeTab="5"/>
  </bookViews>
  <sheets>
    <sheet name="prva liga" sheetId="1" r:id="rId1"/>
    <sheet name="razpored prva liga" sheetId="2" r:id="rId2"/>
    <sheet name="lestvica prva liga" sheetId="3" r:id="rId3"/>
    <sheet name="druga liga" sheetId="4" r:id="rId4"/>
    <sheet name="razpored druga liga" sheetId="5" r:id="rId5"/>
    <sheet name="lestvica druga liga" sheetId="6" r:id="rId6"/>
    <sheet name="tretja liga" sheetId="7" r:id="rId7"/>
    <sheet name="razpored tretja liga" sheetId="8" r:id="rId8"/>
    <sheet name="lestvica tretja liga" sheetId="9" r:id="rId9"/>
    <sheet name="četrta liga" sheetId="10" r:id="rId10"/>
    <sheet name="razpored četrta liga" sheetId="11" r:id="rId11"/>
    <sheet name="lestvica četrta liga" sheetId="12" r:id="rId12"/>
    <sheet name="ženska liga" sheetId="13" r:id="rId13"/>
    <sheet name="razpored ženska liga" sheetId="14" r:id="rId14"/>
    <sheet name="lestvica ženska liga" sheetId="15" r:id="rId15"/>
    <sheet name="kontakti" sheetId="16" r:id="rId16"/>
  </sheets>
  <externalReferences>
    <externalReference r:id="rId19"/>
  </externalReferences>
  <definedNames>
    <definedName name="_Order1" hidden="1">255</definedName>
    <definedName name="A" localSheetId="11">'[1]m masters 12'!#REF!</definedName>
    <definedName name="A" localSheetId="5">'[1]m masters 12'!#REF!</definedName>
    <definedName name="A" localSheetId="2">'[1]m masters 12'!#REF!</definedName>
    <definedName name="A" localSheetId="8">'[1]m masters 12'!#REF!</definedName>
    <definedName name="A" localSheetId="14">'[1]m masters 12'!#REF!</definedName>
    <definedName name="A" localSheetId="10">'[1]m masters 12'!#REF!</definedName>
    <definedName name="A" localSheetId="4">'[1]m masters 12'!#REF!</definedName>
    <definedName name="A" localSheetId="1">'[1]m masters 12'!#REF!</definedName>
    <definedName name="A" localSheetId="7">'[1]m masters 12'!#REF!</definedName>
    <definedName name="A" localSheetId="13">'[1]m masters 12'!#REF!</definedName>
    <definedName name="A">'[1]m masters 12'!#REF!</definedName>
    <definedName name="B" localSheetId="11">'[1]m masters 12'!#REF!</definedName>
    <definedName name="B" localSheetId="5">'[1]m masters 12'!#REF!</definedName>
    <definedName name="B" localSheetId="2">'[1]m masters 12'!#REF!</definedName>
    <definedName name="B" localSheetId="8">'[1]m masters 12'!#REF!</definedName>
    <definedName name="B" localSheetId="14">'[1]m masters 12'!#REF!</definedName>
    <definedName name="B" localSheetId="10">'[1]m masters 12'!#REF!</definedName>
    <definedName name="B" localSheetId="4">'[1]m masters 12'!#REF!</definedName>
    <definedName name="B" localSheetId="1">'[1]m masters 12'!#REF!</definedName>
    <definedName name="B" localSheetId="7">'[1]m masters 12'!#REF!</definedName>
    <definedName name="B" localSheetId="13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<sst xmlns="http://schemas.openxmlformats.org/spreadsheetml/2006/main" count="1386" uniqueCount="431">
  <si>
    <t>Bezjak</t>
  </si>
  <si>
    <t>Tomaž</t>
  </si>
  <si>
    <t>Ljubljanska poletna rekreativna liga 2010</t>
  </si>
  <si>
    <t>Sestava - prva liga</t>
  </si>
  <si>
    <t>Sestava - druga liga</t>
  </si>
  <si>
    <t>Sestava - tretja liga</t>
  </si>
  <si>
    <t xml:space="preserve">Božič </t>
  </si>
  <si>
    <t>Jure</t>
  </si>
  <si>
    <t>Bukovec</t>
  </si>
  <si>
    <t>Dušič</t>
  </si>
  <si>
    <t>Aleš</t>
  </si>
  <si>
    <t>Hribar</t>
  </si>
  <si>
    <t>Fonzi</t>
  </si>
  <si>
    <t xml:space="preserve">Jakopin </t>
  </si>
  <si>
    <t>Kitin</t>
  </si>
  <si>
    <t>Kneževič</t>
  </si>
  <si>
    <t>Bojan</t>
  </si>
  <si>
    <t>Grega</t>
  </si>
  <si>
    <t xml:space="preserve">Kreutz </t>
  </si>
  <si>
    <t>Boštjan</t>
  </si>
  <si>
    <t>Kugler</t>
  </si>
  <si>
    <t>Vito</t>
  </si>
  <si>
    <t>Ljubijankič</t>
  </si>
  <si>
    <t>Elvedin</t>
  </si>
  <si>
    <t>Meršol</t>
  </si>
  <si>
    <t>Rok</t>
  </si>
  <si>
    <t>Misimovič</t>
  </si>
  <si>
    <t>Predrag</t>
  </si>
  <si>
    <t>Mostar</t>
  </si>
  <si>
    <t>Blaž</t>
  </si>
  <si>
    <t>Okoren</t>
  </si>
  <si>
    <t>Miha</t>
  </si>
  <si>
    <t>Orel</t>
  </si>
  <si>
    <t xml:space="preserve">Palandačič </t>
  </si>
  <si>
    <t>Andraž</t>
  </si>
  <si>
    <t xml:space="preserve">Prah </t>
  </si>
  <si>
    <t>Gregor</t>
  </si>
  <si>
    <t>Sajovic</t>
  </si>
  <si>
    <t>Sebastijan</t>
  </si>
  <si>
    <t>Senčar</t>
  </si>
  <si>
    <t xml:space="preserve">Sili </t>
  </si>
  <si>
    <t>Anže</t>
  </si>
  <si>
    <t>Slivnik</t>
  </si>
  <si>
    <t>Aljaž</t>
  </si>
  <si>
    <t>Svoljšak</t>
  </si>
  <si>
    <t>Janez</t>
  </si>
  <si>
    <t>Šaranovič</t>
  </si>
  <si>
    <t>Dušan</t>
  </si>
  <si>
    <t>Vučko</t>
  </si>
  <si>
    <t>Igor</t>
  </si>
  <si>
    <t>Dejan</t>
  </si>
  <si>
    <t>Zrnič Klašnja</t>
  </si>
  <si>
    <t>Zupan</t>
  </si>
  <si>
    <t>Hauko</t>
  </si>
  <si>
    <t>Klemen</t>
  </si>
  <si>
    <t xml:space="preserve">Kordež </t>
  </si>
  <si>
    <t>Urška</t>
  </si>
  <si>
    <t>Hudej</t>
  </si>
  <si>
    <t>Janja</t>
  </si>
  <si>
    <t xml:space="preserve">Klampfer </t>
  </si>
  <si>
    <t>Eva</t>
  </si>
  <si>
    <t>Ilonka</t>
  </si>
  <si>
    <t>Sestava - ženska liga</t>
  </si>
  <si>
    <t>Rožac</t>
  </si>
  <si>
    <t>Robert</t>
  </si>
  <si>
    <t>Cevc</t>
  </si>
  <si>
    <t>Ambrož</t>
  </si>
  <si>
    <t>Setnikar</t>
  </si>
  <si>
    <t>Janko</t>
  </si>
  <si>
    <t>Selan</t>
  </si>
  <si>
    <t>Madjar</t>
  </si>
  <si>
    <t>Luka</t>
  </si>
  <si>
    <t>Bratušek Zavadlal</t>
  </si>
  <si>
    <t>Komar</t>
  </si>
  <si>
    <t>Tone</t>
  </si>
  <si>
    <t>Gruber</t>
  </si>
  <si>
    <t xml:space="preserve">Vojvoda </t>
  </si>
  <si>
    <t>Aldin</t>
  </si>
  <si>
    <t xml:space="preserve">Kukovica </t>
  </si>
  <si>
    <t>Puhan</t>
  </si>
  <si>
    <t>Darko</t>
  </si>
  <si>
    <t>Stefanovič</t>
  </si>
  <si>
    <t>Miran</t>
  </si>
  <si>
    <t>Sestava - četrta liga</t>
  </si>
  <si>
    <t>Prva liga - razpored tekem</t>
  </si>
  <si>
    <t>1. krog - do 16.5.2010</t>
  </si>
  <si>
    <t>rezultat</t>
  </si>
  <si>
    <t>vs</t>
  </si>
  <si>
    <t>2. krog - do 30.5.2010</t>
  </si>
  <si>
    <t>3. krog - do 13.6.2010</t>
  </si>
  <si>
    <t>4. krog - do 27.6.2010</t>
  </si>
  <si>
    <t>5. krog - do 11.7.2010</t>
  </si>
  <si>
    <t>6. krog - do 25.7.2010</t>
  </si>
  <si>
    <t>7. krog - do 8.8.2010</t>
  </si>
  <si>
    <t>8. krog - do 22.8.2010</t>
  </si>
  <si>
    <t>9. krog - do 5.9.2010</t>
  </si>
  <si>
    <t>10. krog - do 19.9.2010</t>
  </si>
  <si>
    <t>11. krog - do 26.9.2010</t>
  </si>
  <si>
    <t>Play-off datum ??? (1/4, 2/3, nato zmagovalca za 1.  mesto in poraženca za 3. mesto)</t>
  </si>
  <si>
    <t>z.š.</t>
  </si>
  <si>
    <t>priimek</t>
  </si>
  <si>
    <t>ime</t>
  </si>
  <si>
    <t>mes.</t>
  </si>
  <si>
    <t>št. dvob.</t>
  </si>
  <si>
    <t>točke</t>
  </si>
  <si>
    <t>nizi</t>
  </si>
  <si>
    <t>Prva liga - lestvica</t>
  </si>
  <si>
    <t>Prva liga - rezultati</t>
  </si>
  <si>
    <t>Druga liga - rezultati</t>
  </si>
  <si>
    <t>Druga liga - lestvica</t>
  </si>
  <si>
    <t>Tretja liga - rezultati</t>
  </si>
  <si>
    <t>Tretja liga - lestvica</t>
  </si>
  <si>
    <t>Tretja liga - razpored tekem</t>
  </si>
  <si>
    <t>Četrta liga - razpored tekem</t>
  </si>
  <si>
    <t>Četrta liga - rezultati</t>
  </si>
  <si>
    <t>Četrta liga - lestvica</t>
  </si>
  <si>
    <t>Ženska liga - razpored tekem</t>
  </si>
  <si>
    <t>Ženska liga - rezultati</t>
  </si>
  <si>
    <t>Ženska liga - lestvica</t>
  </si>
  <si>
    <t>1. krog - do 23.5.2010</t>
  </si>
  <si>
    <t>2. krog - do 13.6.2010</t>
  </si>
  <si>
    <t>3. krog - do 4.7.2010</t>
  </si>
  <si>
    <t>4. krog - do 25.7.2010</t>
  </si>
  <si>
    <t>5. krog - do 15.8.2010</t>
  </si>
  <si>
    <t>6. krog - do 5.9.2010</t>
  </si>
  <si>
    <t>telefon</t>
  </si>
  <si>
    <t>e-pošta</t>
  </si>
  <si>
    <t>miran_stefanovic@t-2.net</t>
  </si>
  <si>
    <t>tomazbezjak@yahoo.co.uk</t>
  </si>
  <si>
    <t xml:space="preserve">Bezjak </t>
  </si>
  <si>
    <t>swizc1@gmail.com</t>
  </si>
  <si>
    <t>Božič</t>
  </si>
  <si>
    <t>jure.b7@gmail.com</t>
  </si>
  <si>
    <t>tbukovec3@gmail.com</t>
  </si>
  <si>
    <t>ambroz@rastimo.si</t>
  </si>
  <si>
    <t>ales.dusic@gmail.com</t>
  </si>
  <si>
    <t>grega.gruber@gmail.com</t>
  </si>
  <si>
    <t>klemen.hauko@lj-kabel.net</t>
  </si>
  <si>
    <t>info@strunca.com</t>
  </si>
  <si>
    <t>Franc Fonzi</t>
  </si>
  <si>
    <t>Jakopin</t>
  </si>
  <si>
    <t>tomaz.jakopin@gmail.com</t>
  </si>
  <si>
    <t>aleskitin@gmail.com</t>
  </si>
  <si>
    <t>bolexcar@gmail.com</t>
  </si>
  <si>
    <t>tone.komar@gmail.com</t>
  </si>
  <si>
    <t>grega.kordez@gmail.com</t>
  </si>
  <si>
    <t>Kordež</t>
  </si>
  <si>
    <t>bostjankreutz@yahoo.com</t>
  </si>
  <si>
    <t>Kreutz</t>
  </si>
  <si>
    <t>vito_kugler@yahoo.co.uk</t>
  </si>
  <si>
    <t>robert.kukovica@gmail.com</t>
  </si>
  <si>
    <t>Kukovica</t>
  </si>
  <si>
    <t>aldin_lj@hotmail.com</t>
  </si>
  <si>
    <t>elo_sir@hotmail.com</t>
  </si>
  <si>
    <t>madjar.luka@gmail.com</t>
  </si>
  <si>
    <t>rokmersol@gmail.com</t>
  </si>
  <si>
    <t xml:space="preserve">Meršol </t>
  </si>
  <si>
    <t>predragexit@gmail.com</t>
  </si>
  <si>
    <t>blaz.mostar@gmail.com</t>
  </si>
  <si>
    <t>okoren.miha@gmail.com</t>
  </si>
  <si>
    <t>mihaorel@yahoo.com</t>
  </si>
  <si>
    <t>andraz.palandacic@gmail.com</t>
  </si>
  <si>
    <t>Palandačič</t>
  </si>
  <si>
    <t>gregor.prah@energoplan.si</t>
  </si>
  <si>
    <t>Prah</t>
  </si>
  <si>
    <t>robert.rozac@slovenijaprojekt.si</t>
  </si>
  <si>
    <t>sebastijan.sajovic@mobitel.si</t>
  </si>
  <si>
    <t>ales.selan@siol.net</t>
  </si>
  <si>
    <t xml:space="preserve">Selan </t>
  </si>
  <si>
    <t>m.sencar@sibit.si</t>
  </si>
  <si>
    <t>jack198@gmail.com</t>
  </si>
  <si>
    <t>anze.sili@gmail.com</t>
  </si>
  <si>
    <t>slivnikaljaz@gmail.com</t>
  </si>
  <si>
    <t>bodi89@yahoo.com</t>
  </si>
  <si>
    <t xml:space="preserve">Svoljšak </t>
  </si>
  <si>
    <t>saranovic@siol.net</t>
  </si>
  <si>
    <t>ales.vojvoda@gmail.com</t>
  </si>
  <si>
    <t>Vojvoda</t>
  </si>
  <si>
    <t>igor.vucko@gmail.com</t>
  </si>
  <si>
    <t>dejan44@gmail.com</t>
  </si>
  <si>
    <t>Zrnič</t>
  </si>
  <si>
    <t>jure.zupan3@gmail.com</t>
  </si>
  <si>
    <t>ilonka.vucko@gmail.com</t>
  </si>
  <si>
    <t>urska.bratusek@gmail.com</t>
  </si>
  <si>
    <t>Bratušek</t>
  </si>
  <si>
    <t>janjahudej@gmail.com</t>
  </si>
  <si>
    <t>eva.klampfer@gmail.com</t>
  </si>
  <si>
    <t>Klampfer</t>
  </si>
  <si>
    <t>041 765 015</t>
  </si>
  <si>
    <t>051 608 143</t>
  </si>
  <si>
    <t>041 787 368</t>
  </si>
  <si>
    <t>041 386 208</t>
  </si>
  <si>
    <t>041 394 793</t>
  </si>
  <si>
    <t>040 567 957</t>
  </si>
  <si>
    <t>031 334 849</t>
  </si>
  <si>
    <t>041 428 999</t>
  </si>
  <si>
    <t>040 852 686</t>
  </si>
  <si>
    <t>041 865 456</t>
  </si>
  <si>
    <t>041 822 582</t>
  </si>
  <si>
    <t>031 339 057</t>
  </si>
  <si>
    <t>041 351 516</t>
  </si>
  <si>
    <t>031 378 172</t>
  </si>
  <si>
    <t>041 508 144</t>
  </si>
  <si>
    <t>031 667 909</t>
  </si>
  <si>
    <t>041 281 712</t>
  </si>
  <si>
    <t>040 628 508</t>
  </si>
  <si>
    <t>040 393 728</t>
  </si>
  <si>
    <t>031 832 187</t>
  </si>
  <si>
    <t>041 329 205</t>
  </si>
  <si>
    <t>051 360 776</t>
  </si>
  <si>
    <t>darko.puhan@gmail.com</t>
  </si>
  <si>
    <t>030 385 491</t>
  </si>
  <si>
    <t>041 650 132</t>
  </si>
  <si>
    <t>031 828 198</t>
  </si>
  <si>
    <t>041 382 799</t>
  </si>
  <si>
    <t>041 888 351</t>
  </si>
  <si>
    <t>041 383 111</t>
  </si>
  <si>
    <t>041 394 006</t>
  </si>
  <si>
    <t>041 543 888</t>
  </si>
  <si>
    <t>041 557 027</t>
  </si>
  <si>
    <t>041 732 103</t>
  </si>
  <si>
    <t>040 452 002</t>
  </si>
  <si>
    <t>041 271 384</t>
  </si>
  <si>
    <t>041 457 000</t>
  </si>
  <si>
    <t>041 727 545</t>
  </si>
  <si>
    <t>031 776 069</t>
  </si>
  <si>
    <t>KONTAKTI</t>
  </si>
  <si>
    <t>041 352 343</t>
  </si>
  <si>
    <t>041 396 034</t>
  </si>
  <si>
    <t>Bajt</t>
  </si>
  <si>
    <t>Landeker</t>
  </si>
  <si>
    <t>Marjan</t>
  </si>
  <si>
    <t>marjan@hp.com</t>
  </si>
  <si>
    <t>bojan.bajt@hp.com</t>
  </si>
  <si>
    <t>041 351 824</t>
  </si>
  <si>
    <t>040 855 309</t>
  </si>
  <si>
    <t>031 678 931</t>
  </si>
  <si>
    <t>Savič</t>
  </si>
  <si>
    <t>Marko</t>
  </si>
  <si>
    <t>marko.savic@vizuarna.si</t>
  </si>
  <si>
    <t>041 730 882</t>
  </si>
  <si>
    <t>andrej.sketa@ljse.si</t>
  </si>
  <si>
    <t>Šketa</t>
  </si>
  <si>
    <t>Andrej</t>
  </si>
  <si>
    <t>041 641 206</t>
  </si>
  <si>
    <t>051 612 946</t>
  </si>
  <si>
    <t>041 225 241</t>
  </si>
  <si>
    <t>041 595 825</t>
  </si>
  <si>
    <t>031 557 128</t>
  </si>
  <si>
    <t>041 424 664</t>
  </si>
  <si>
    <t>16 06</t>
  </si>
  <si>
    <t>63 61</t>
  </si>
  <si>
    <t>62 61</t>
  </si>
  <si>
    <t>61 61</t>
  </si>
  <si>
    <t>16 16</t>
  </si>
  <si>
    <t>2:0</t>
  </si>
  <si>
    <t>0:2</t>
  </si>
  <si>
    <t>36 16</t>
  </si>
  <si>
    <t>61 60</t>
  </si>
  <si>
    <t>26 16</t>
  </si>
  <si>
    <t>60 60</t>
  </si>
  <si>
    <t>06 06</t>
  </si>
  <si>
    <t>57 76 10/6</t>
  </si>
  <si>
    <t>75 67 6/10</t>
  </si>
  <si>
    <t>76 64</t>
  </si>
  <si>
    <t>67 46</t>
  </si>
  <si>
    <t>jean.ivanovic@gmail.com</t>
  </si>
  <si>
    <t>Ivanovič</t>
  </si>
  <si>
    <t>Jean</t>
  </si>
  <si>
    <t>040 295 290</t>
  </si>
  <si>
    <t>16 26</t>
  </si>
  <si>
    <t>06 16</t>
  </si>
  <si>
    <t>46 75 10/3</t>
  </si>
  <si>
    <t>64 57 3/10</t>
  </si>
  <si>
    <t>26 62 10/5</t>
  </si>
  <si>
    <t>62 26 5/10</t>
  </si>
  <si>
    <t>63 67 9/11</t>
  </si>
  <si>
    <t>36 76 11/9</t>
  </si>
  <si>
    <t>61 64</t>
  </si>
  <si>
    <t>16 46</t>
  </si>
  <si>
    <t>62 67 5/10</t>
  </si>
  <si>
    <t>26 76 10/5</t>
  </si>
  <si>
    <t>63 64</t>
  </si>
  <si>
    <t>36 46</t>
  </si>
  <si>
    <t>62 46 8/10</t>
  </si>
  <si>
    <t>26 64 10/8</t>
  </si>
  <si>
    <t>16 75 10/8</t>
  </si>
  <si>
    <t>61 57 8/10</t>
  </si>
  <si>
    <t>26 63 8/10</t>
  </si>
  <si>
    <t>62 36 10/8</t>
  </si>
  <si>
    <t>60 61</t>
  </si>
  <si>
    <t>63 63</t>
  </si>
  <si>
    <t>36 36</t>
  </si>
  <si>
    <t>76 57 10/4</t>
  </si>
  <si>
    <t>67 75 4/10</t>
  </si>
  <si>
    <t>61 57 11/9</t>
  </si>
  <si>
    <t>16 75 9/11</t>
  </si>
  <si>
    <t>16 36</t>
  </si>
  <si>
    <t>61 63</t>
  </si>
  <si>
    <t>26 06</t>
  </si>
  <si>
    <t>62 60</t>
  </si>
  <si>
    <t>61 62</t>
  </si>
  <si>
    <t>051 305 448</t>
  </si>
  <si>
    <t>64 75</t>
  </si>
  <si>
    <t>46 57</t>
  </si>
  <si>
    <t>Rotar</t>
  </si>
  <si>
    <t>Fedja</t>
  </si>
  <si>
    <t>031 854 832</t>
  </si>
  <si>
    <t xml:space="preserve">fedja.rotar@modro.si </t>
  </si>
  <si>
    <t>26 46</t>
  </si>
  <si>
    <t>62 64</t>
  </si>
  <si>
    <t>06 26</t>
  </si>
  <si>
    <t>60 62</t>
  </si>
  <si>
    <t>4:2</t>
  </si>
  <si>
    <t>57 46</t>
  </si>
  <si>
    <t>75 64</t>
  </si>
  <si>
    <t>57 26</t>
  </si>
  <si>
    <t>75 62</t>
  </si>
  <si>
    <t>46 64 10/7</t>
  </si>
  <si>
    <t>64 46 7/10</t>
  </si>
  <si>
    <t>46 36</t>
  </si>
  <si>
    <t>64 63</t>
  </si>
  <si>
    <t>36 61 8/10</t>
  </si>
  <si>
    <t>63 16 10/8</t>
  </si>
  <si>
    <t>36 64 13/11</t>
  </si>
  <si>
    <t>63 46 11/13</t>
  </si>
  <si>
    <t>2:6</t>
  </si>
  <si>
    <t>67 63 6/10</t>
  </si>
  <si>
    <t>76 36 10/6</t>
  </si>
  <si>
    <t>3:5</t>
  </si>
  <si>
    <t>64 61</t>
  </si>
  <si>
    <t>46 16</t>
  </si>
  <si>
    <t>8:1</t>
  </si>
  <si>
    <t>64 62</t>
  </si>
  <si>
    <t>46 26</t>
  </si>
  <si>
    <t>63 16 11/9</t>
  </si>
  <si>
    <t>75 16 5/10</t>
  </si>
  <si>
    <t>57 61 10/5</t>
  </si>
  <si>
    <t>96 46</t>
  </si>
  <si>
    <t>60 64</t>
  </si>
  <si>
    <t>06 46</t>
  </si>
  <si>
    <t>46 64 4/10</t>
  </si>
  <si>
    <t>64 46 11/4</t>
  </si>
  <si>
    <t>46 64 4/11</t>
  </si>
  <si>
    <t>16 67</t>
  </si>
  <si>
    <t>61 76</t>
  </si>
  <si>
    <t>62 63</t>
  </si>
  <si>
    <t>26 36</t>
  </si>
  <si>
    <t>36 61 9/11</t>
  </si>
  <si>
    <t>64 60</t>
  </si>
  <si>
    <t>46 06</t>
  </si>
  <si>
    <t>0:8</t>
  </si>
  <si>
    <t>76 62</t>
  </si>
  <si>
    <t>67 26</t>
  </si>
  <si>
    <t>8:0</t>
  </si>
  <si>
    <t>75 36 10/8</t>
  </si>
  <si>
    <t>57 63 8/10</t>
  </si>
  <si>
    <t>5:2</t>
  </si>
  <si>
    <t>16 57</t>
  </si>
  <si>
    <t>61 75</t>
  </si>
  <si>
    <t>46 46</t>
  </si>
  <si>
    <t>64 64</t>
  </si>
  <si>
    <t>8:3</t>
  </si>
  <si>
    <t>6:6</t>
  </si>
  <si>
    <t>5:5</t>
  </si>
  <si>
    <t>63 26 7/10</t>
  </si>
  <si>
    <t>36 62 10/7</t>
  </si>
  <si>
    <t>62 36 7/10</t>
  </si>
  <si>
    <t>26 63 10/7</t>
  </si>
  <si>
    <t>64 76</t>
  </si>
  <si>
    <t>46 67</t>
  </si>
  <si>
    <t xml:space="preserve">63 61 </t>
  </si>
  <si>
    <t>5:7</t>
  </si>
  <si>
    <t xml:space="preserve">06 16 </t>
  </si>
  <si>
    <t>Baumkirher</t>
  </si>
  <si>
    <t>Alen</t>
  </si>
  <si>
    <t>040264530</t>
  </si>
  <si>
    <t>alen3107@hotmail.com</t>
  </si>
  <si>
    <t>OKOREN</t>
  </si>
  <si>
    <t>Miha Okoren izstopil - zamenjal ga je Alen Baumkirher</t>
  </si>
  <si>
    <t>*namesto Okorna po četrtem kolu</t>
  </si>
  <si>
    <t>2:9</t>
  </si>
  <si>
    <t>62 62</t>
  </si>
  <si>
    <t>26 26</t>
  </si>
  <si>
    <t>16 predaja.</t>
  </si>
  <si>
    <t>61 pre. Voj.</t>
  </si>
  <si>
    <t>16 pre. Voj.</t>
  </si>
  <si>
    <t>62 57 11/9</t>
  </si>
  <si>
    <t>26 75 9/11</t>
  </si>
  <si>
    <t>11:3</t>
  </si>
  <si>
    <t>8:7</t>
  </si>
  <si>
    <t>75 63</t>
  </si>
  <si>
    <t>57 36</t>
  </si>
  <si>
    <t>5:6</t>
  </si>
  <si>
    <t>3:9</t>
  </si>
  <si>
    <t>63 26 8/10</t>
  </si>
  <si>
    <t>36 62 10/8</t>
  </si>
  <si>
    <t>4:8</t>
  </si>
  <si>
    <t>0:12</t>
  </si>
  <si>
    <t>13:2</t>
  </si>
  <si>
    <t>26 57</t>
  </si>
  <si>
    <t>62 75</t>
  </si>
  <si>
    <t>8:5</t>
  </si>
  <si>
    <t>10:2</t>
  </si>
  <si>
    <t>9:5</t>
  </si>
  <si>
    <t>3:12</t>
  </si>
  <si>
    <t>1:12</t>
  </si>
  <si>
    <t>06 63 10/6</t>
  </si>
  <si>
    <t>60 36 6/10</t>
  </si>
  <si>
    <t>12.0</t>
  </si>
  <si>
    <t>4:6</t>
  </si>
  <si>
    <t>0:14</t>
  </si>
  <si>
    <t>36 26</t>
  </si>
  <si>
    <t>63 62</t>
  </si>
  <si>
    <t>12:1</t>
  </si>
  <si>
    <t>6:10</t>
  </si>
  <si>
    <t>8:4</t>
  </si>
  <si>
    <t>8.8. ura???</t>
  </si>
  <si>
    <t>12.8. ura???</t>
  </si>
  <si>
    <t>63 57 8/10</t>
  </si>
  <si>
    <t>36 75 10/8</t>
  </si>
  <si>
    <t>9:6</t>
  </si>
  <si>
    <t>5:11</t>
  </si>
  <si>
    <t>9.8. ura ???</t>
  </si>
  <si>
    <t>11.8. ura ???</t>
  </si>
  <si>
    <t>6:9</t>
  </si>
  <si>
    <t>8.8. ob 17.00</t>
  </si>
  <si>
    <t>3:10</t>
  </si>
  <si>
    <t>8.8. 18.00</t>
  </si>
  <si>
    <t>14:0</t>
  </si>
  <si>
    <t>5:8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</si>
</sst>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8"/>
      <color theme="1"/>
      <name val="Calibri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6" fillId="20" borderId="0" applyNumberFormat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22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0" fontId="7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10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3" fillId="0" borderId="0" xfId="0" applyFont="1" applyAlignment="1">
      <alignment/>
    </xf>
    <xf numFmtId="0" fontId="0" fillId="0" borderId="11" xfId="0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4" fillId="0" borderId="0" xfId="50" applyFont="1" applyBorder="1">
      <alignment/>
      <protection/>
    </xf>
    <xf numFmtId="0" fontId="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64" fillId="0" borderId="11" xfId="50" applyFont="1" applyBorder="1" applyAlignment="1">
      <alignment horizontal="center"/>
      <protection/>
    </xf>
    <xf numFmtId="0" fontId="64" fillId="0" borderId="0" xfId="50" applyFont="1" applyFill="1" applyBorder="1">
      <alignment/>
      <protection/>
    </xf>
    <xf numFmtId="0" fontId="3" fillId="0" borderId="11" xfId="50" applyBorder="1">
      <alignment/>
      <protection/>
    </xf>
    <xf numFmtId="0" fontId="6" fillId="0" borderId="0" xfId="50" applyFont="1">
      <alignment/>
      <protection/>
    </xf>
    <xf numFmtId="0" fontId="64" fillId="0" borderId="0" xfId="50" applyFont="1">
      <alignment/>
      <protection/>
    </xf>
    <xf numFmtId="0" fontId="64" fillId="0" borderId="11" xfId="50" applyFont="1" applyBorder="1">
      <alignment/>
      <protection/>
    </xf>
    <xf numFmtId="0" fontId="3" fillId="0" borderId="11" xfId="50" applyBorder="1" applyAlignment="1">
      <alignment horizontal="center"/>
      <protection/>
    </xf>
    <xf numFmtId="49" fontId="12" fillId="0" borderId="0" xfId="50" applyNumberFormat="1" applyFont="1" applyAlignment="1">
      <alignment vertical="top"/>
      <protection/>
    </xf>
    <xf numFmtId="49" fontId="12" fillId="0" borderId="0" xfId="50" applyNumberFormat="1" applyFont="1" applyAlignment="1">
      <alignment vertical="top"/>
      <protection/>
    </xf>
    <xf numFmtId="49" fontId="13" fillId="0" borderId="0" xfId="50" applyNumberFormat="1" applyFont="1" applyAlignment="1">
      <alignment vertical="top"/>
      <protection/>
    </xf>
    <xf numFmtId="0" fontId="3" fillId="0" borderId="12" xfId="50" applyFont="1" applyBorder="1" applyAlignment="1">
      <alignment horizontal="center"/>
      <protection/>
    </xf>
    <xf numFmtId="0" fontId="3" fillId="0" borderId="13" xfId="50" applyFont="1" applyBorder="1">
      <alignment/>
      <protection/>
    </xf>
    <xf numFmtId="0" fontId="3" fillId="0" borderId="13" xfId="50" applyFont="1" applyBorder="1" applyAlignment="1">
      <alignment horizontal="center"/>
      <protection/>
    </xf>
    <xf numFmtId="0" fontId="3" fillId="0" borderId="13" xfId="50" applyBorder="1" applyAlignment="1">
      <alignment horizontal="center"/>
      <protection/>
    </xf>
    <xf numFmtId="0" fontId="3" fillId="0" borderId="14" xfId="50" applyBorder="1" applyAlignment="1">
      <alignment horizontal="center"/>
      <protection/>
    </xf>
    <xf numFmtId="0" fontId="3" fillId="33" borderId="15" xfId="50" applyFill="1" applyBorder="1" applyAlignment="1">
      <alignment horizontal="center"/>
      <protection/>
    </xf>
    <xf numFmtId="0" fontId="3" fillId="33" borderId="11" xfId="50" applyFont="1" applyFill="1" applyBorder="1">
      <alignment/>
      <protection/>
    </xf>
    <xf numFmtId="0" fontId="16" fillId="34" borderId="11" xfId="50" applyFont="1" applyFill="1" applyBorder="1" applyAlignment="1">
      <alignment horizontal="center"/>
      <protection/>
    </xf>
    <xf numFmtId="0" fontId="16" fillId="33" borderId="11" xfId="50" applyFont="1" applyFill="1" applyBorder="1" applyAlignment="1">
      <alignment horizontal="center"/>
      <protection/>
    </xf>
    <xf numFmtId="0" fontId="3" fillId="0" borderId="16" xfId="50" applyBorder="1">
      <alignment/>
      <protection/>
    </xf>
    <xf numFmtId="0" fontId="3" fillId="35" borderId="15" xfId="50" applyFill="1" applyBorder="1" applyAlignment="1">
      <alignment horizontal="center"/>
      <protection/>
    </xf>
    <xf numFmtId="0" fontId="16" fillId="35" borderId="11" xfId="50" applyFont="1" applyFill="1" applyBorder="1" applyAlignment="1">
      <alignment horizontal="center"/>
      <protection/>
    </xf>
    <xf numFmtId="0" fontId="17" fillId="35" borderId="11" xfId="50" applyFont="1" applyFill="1" applyBorder="1" applyAlignment="1">
      <alignment horizontal="center"/>
      <protection/>
    </xf>
    <xf numFmtId="0" fontId="3" fillId="35" borderId="16" xfId="50" applyFill="1" applyBorder="1">
      <alignment/>
      <protection/>
    </xf>
    <xf numFmtId="0" fontId="17" fillId="33" borderId="11" xfId="50" applyFont="1" applyFill="1" applyBorder="1" applyAlignment="1">
      <alignment horizontal="center"/>
      <protection/>
    </xf>
    <xf numFmtId="0" fontId="3" fillId="0" borderId="0" xfId="50" applyAlignment="1">
      <alignment horizontal="center"/>
      <protection/>
    </xf>
    <xf numFmtId="0" fontId="3" fillId="35" borderId="17" xfId="50" applyFill="1" applyBorder="1" applyAlignment="1">
      <alignment horizontal="center"/>
      <protection/>
    </xf>
    <xf numFmtId="0" fontId="16" fillId="35" borderId="18" xfId="50" applyFont="1" applyFill="1" applyBorder="1" applyAlignment="1">
      <alignment horizontal="center"/>
      <protection/>
    </xf>
    <xf numFmtId="0" fontId="3" fillId="34" borderId="19" xfId="50" applyFill="1" applyBorder="1">
      <alignment/>
      <protection/>
    </xf>
    <xf numFmtId="0" fontId="3" fillId="0" borderId="0" xfId="50" applyBorder="1" applyAlignment="1">
      <alignment horizontal="center"/>
      <protection/>
    </xf>
    <xf numFmtId="0" fontId="18" fillId="0" borderId="12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1" fontId="3" fillId="33" borderId="11" xfId="50" applyNumberFormat="1" applyFill="1" applyBorder="1" applyAlignment="1">
      <alignment horizontal="center"/>
      <protection/>
    </xf>
    <xf numFmtId="1" fontId="3" fillId="33" borderId="16" xfId="50" applyNumberFormat="1" applyFont="1" applyFill="1" applyBorder="1" applyAlignment="1" quotePrefix="1">
      <alignment horizontal="center"/>
      <protection/>
    </xf>
    <xf numFmtId="0" fontId="3" fillId="0" borderId="0" xfId="50" applyFont="1" quotePrefix="1">
      <alignment/>
      <protection/>
    </xf>
    <xf numFmtId="0" fontId="3" fillId="0" borderId="0" xfId="50" applyFont="1" applyBorder="1" quotePrefix="1">
      <alignment/>
      <protection/>
    </xf>
    <xf numFmtId="1" fontId="3" fillId="33" borderId="11" xfId="50" applyNumberFormat="1" applyFont="1" applyFill="1" applyBorder="1" applyAlignment="1" quotePrefix="1">
      <alignment horizontal="center"/>
      <protection/>
    </xf>
    <xf numFmtId="46" fontId="3" fillId="0" borderId="0" xfId="50" applyNumberFormat="1" applyFont="1" applyBorder="1" quotePrefix="1">
      <alignment/>
      <protection/>
    </xf>
    <xf numFmtId="0" fontId="3" fillId="33" borderId="17" xfId="50" applyFill="1" applyBorder="1" applyAlignment="1">
      <alignment horizontal="center"/>
      <protection/>
    </xf>
    <xf numFmtId="0" fontId="3" fillId="33" borderId="18" xfId="50" applyFont="1" applyFill="1" applyBorder="1">
      <alignment/>
      <protection/>
    </xf>
    <xf numFmtId="1" fontId="3" fillId="33" borderId="18" xfId="50" applyNumberFormat="1" applyFill="1" applyBorder="1" applyAlignment="1">
      <alignment horizontal="center"/>
      <protection/>
    </xf>
    <xf numFmtId="1" fontId="3" fillId="33" borderId="19" xfId="50" applyNumberFormat="1" applyFont="1" applyFill="1" applyBorder="1" applyAlignment="1" quotePrefix="1">
      <alignment horizontal="center"/>
      <protection/>
    </xf>
    <xf numFmtId="0" fontId="39" fillId="0" borderId="0" xfId="0" applyFont="1" applyFill="1" applyBorder="1" applyAlignment="1">
      <alignment/>
    </xf>
    <xf numFmtId="0" fontId="3" fillId="0" borderId="20" xfId="50" applyBorder="1" applyAlignment="1">
      <alignment horizontal="center"/>
      <protection/>
    </xf>
    <xf numFmtId="0" fontId="3" fillId="0" borderId="21" xfId="50" applyBorder="1">
      <alignment/>
      <protection/>
    </xf>
    <xf numFmtId="0" fontId="3" fillId="35" borderId="21" xfId="50" applyFill="1" applyBorder="1">
      <alignment/>
      <protection/>
    </xf>
    <xf numFmtId="0" fontId="39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39" fillId="35" borderId="11" xfId="0" applyFont="1" applyFill="1" applyBorder="1" applyAlignment="1">
      <alignment/>
    </xf>
    <xf numFmtId="0" fontId="16" fillId="33" borderId="16" xfId="50" applyFont="1" applyFill="1" applyBorder="1" applyAlignment="1">
      <alignment horizontal="center"/>
      <protection/>
    </xf>
    <xf numFmtId="0" fontId="16" fillId="35" borderId="16" xfId="50" applyFont="1" applyFill="1" applyBorder="1" applyAlignment="1">
      <alignment horizontal="center"/>
      <protection/>
    </xf>
    <xf numFmtId="0" fontId="17" fillId="33" borderId="16" xfId="50" applyFont="1" applyFill="1" applyBorder="1" applyAlignment="1">
      <alignment horizontal="center"/>
      <protection/>
    </xf>
    <xf numFmtId="0" fontId="17" fillId="35" borderId="18" xfId="50" applyFont="1" applyFill="1" applyBorder="1" applyAlignment="1">
      <alignment horizontal="center"/>
      <protection/>
    </xf>
    <xf numFmtId="0" fontId="16" fillId="34" borderId="19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0" fillId="0" borderId="11" xfId="0" applyBorder="1" applyAlignment="1" quotePrefix="1">
      <alignment/>
    </xf>
    <xf numFmtId="0" fontId="47" fillId="0" borderId="11" xfId="40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47" fillId="0" borderId="22" xfId="40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66" fillId="0" borderId="0" xfId="0" applyFont="1" applyAlignment="1">
      <alignment/>
    </xf>
    <xf numFmtId="0" fontId="3" fillId="34" borderId="21" xfId="50" applyFill="1" applyBorder="1">
      <alignment/>
      <protection/>
    </xf>
    <xf numFmtId="0" fontId="3" fillId="35" borderId="11" xfId="50" applyFill="1" applyBorder="1">
      <alignment/>
      <protection/>
    </xf>
    <xf numFmtId="0" fontId="3" fillId="34" borderId="11" xfId="50" applyFill="1" applyBorder="1">
      <alignment/>
      <protection/>
    </xf>
    <xf numFmtId="0" fontId="0" fillId="33" borderId="11" xfId="0" applyFill="1" applyBorder="1" applyAlignment="1">
      <alignment/>
    </xf>
    <xf numFmtId="0" fontId="3" fillId="35" borderId="16" xfId="50" applyFill="1" applyBorder="1" applyAlignment="1">
      <alignment horizontal="center"/>
      <protection/>
    </xf>
    <xf numFmtId="0" fontId="3" fillId="35" borderId="18" xfId="50" applyFill="1" applyBorder="1">
      <alignment/>
      <protection/>
    </xf>
    <xf numFmtId="49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67" fillId="0" borderId="0" xfId="50" applyFont="1">
      <alignment/>
      <protection/>
    </xf>
    <xf numFmtId="0" fontId="3" fillId="0" borderId="16" xfId="50" applyFont="1" applyBorder="1">
      <alignment/>
      <protection/>
    </xf>
    <xf numFmtId="0" fontId="3" fillId="35" borderId="18" xfId="50" applyFont="1" applyFill="1" applyBorder="1">
      <alignment/>
      <protection/>
    </xf>
    <xf numFmtId="0" fontId="3" fillId="35" borderId="16" xfId="50" applyFont="1" applyFill="1" applyBorder="1">
      <alignment/>
      <protection/>
    </xf>
    <xf numFmtId="0" fontId="20" fillId="33" borderId="11" xfId="50" applyFont="1" applyFill="1" applyBorder="1" applyAlignment="1">
      <alignment horizontal="center"/>
      <protection/>
    </xf>
    <xf numFmtId="0" fontId="3" fillId="33" borderId="11" xfId="50" applyFont="1" applyFill="1" applyBorder="1" applyAlignment="1">
      <alignment horizontal="center"/>
      <protection/>
    </xf>
    <xf numFmtId="0" fontId="3" fillId="34" borderId="11" xfId="50" applyFont="1" applyFill="1" applyBorder="1" applyAlignment="1">
      <alignment horizontal="center"/>
      <protection/>
    </xf>
    <xf numFmtId="0" fontId="3" fillId="0" borderId="21" xfId="50" applyFont="1" applyBorder="1">
      <alignment/>
      <protection/>
    </xf>
    <xf numFmtId="0" fontId="3" fillId="35" borderId="11" xfId="50" applyFont="1" applyFill="1" applyBorder="1" applyAlignment="1">
      <alignment horizontal="center"/>
      <protection/>
    </xf>
    <xf numFmtId="0" fontId="20" fillId="35" borderId="11" xfId="50" applyFont="1" applyFill="1" applyBorder="1" applyAlignment="1">
      <alignment horizontal="center"/>
      <protection/>
    </xf>
    <xf numFmtId="0" fontId="3" fillId="35" borderId="11" xfId="50" applyFont="1" applyFill="1" applyBorder="1">
      <alignment/>
      <protection/>
    </xf>
    <xf numFmtId="0" fontId="3" fillId="35" borderId="21" xfId="50" applyFont="1" applyFill="1" applyBorder="1">
      <alignment/>
      <protection/>
    </xf>
    <xf numFmtId="0" fontId="3" fillId="34" borderId="11" xfId="50" applyFont="1" applyFill="1" applyBorder="1">
      <alignment/>
      <protection/>
    </xf>
    <xf numFmtId="0" fontId="3" fillId="34" borderId="23" xfId="50" applyFont="1" applyFill="1" applyBorder="1">
      <alignment/>
      <protection/>
    </xf>
    <xf numFmtId="0" fontId="3" fillId="35" borderId="18" xfId="50" applyFont="1" applyFill="1" applyBorder="1" applyAlignment="1">
      <alignment horizontal="center"/>
      <protection/>
    </xf>
    <xf numFmtId="0" fontId="3" fillId="35" borderId="23" xfId="50" applyFont="1" applyFill="1" applyBorder="1">
      <alignment/>
      <protection/>
    </xf>
    <xf numFmtId="0" fontId="3" fillId="34" borderId="19" xfId="50" applyFont="1" applyFill="1" applyBorder="1">
      <alignment/>
      <protection/>
    </xf>
    <xf numFmtId="1" fontId="3" fillId="33" borderId="11" xfId="50" applyNumberFormat="1" applyFill="1" applyBorder="1" applyAlignment="1" quotePrefix="1">
      <alignment horizont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6" xfId="50" applyFont="1" applyBorder="1" applyAlignment="1" quotePrefix="1">
      <alignment horizontal="center"/>
      <protection/>
    </xf>
    <xf numFmtId="0" fontId="0" fillId="0" borderId="18" xfId="0" applyBorder="1" applyAlignment="1">
      <alignment/>
    </xf>
    <xf numFmtId="0" fontId="20" fillId="35" borderId="11" xfId="50" applyFont="1" applyFill="1" applyBorder="1">
      <alignment/>
      <protection/>
    </xf>
    <xf numFmtId="0" fontId="39" fillId="34" borderId="19" xfId="0" applyFont="1" applyFill="1" applyBorder="1" applyAlignment="1">
      <alignment/>
    </xf>
    <xf numFmtId="0" fontId="20" fillId="0" borderId="16" xfId="50" applyFont="1" applyBorder="1">
      <alignment/>
      <protection/>
    </xf>
    <xf numFmtId="0" fontId="20" fillId="35" borderId="21" xfId="50" applyFont="1" applyFill="1" applyBorder="1">
      <alignment/>
      <protection/>
    </xf>
    <xf numFmtId="0" fontId="20" fillId="0" borderId="11" xfId="50" applyFont="1" applyBorder="1">
      <alignment/>
      <protection/>
    </xf>
    <xf numFmtId="0" fontId="39" fillId="0" borderId="18" xfId="0" applyFont="1" applyBorder="1" applyAlignment="1">
      <alignment/>
    </xf>
    <xf numFmtId="1" fontId="3" fillId="33" borderId="18" xfId="50" applyNumberFormat="1" applyFont="1" applyFill="1" applyBorder="1" applyAlignment="1" quotePrefix="1">
      <alignment horizontal="center"/>
      <protection/>
    </xf>
    <xf numFmtId="0" fontId="47" fillId="0" borderId="26" xfId="40" applyBorder="1" applyAlignment="1" applyProtection="1">
      <alignment/>
      <protection/>
    </xf>
    <xf numFmtId="0" fontId="3" fillId="35" borderId="21" xfId="50" applyFont="1" applyFill="1" applyBorder="1" applyAlignment="1">
      <alignment horizontal="center"/>
      <protection/>
    </xf>
    <xf numFmtId="0" fontId="3" fillId="33" borderId="27" xfId="50" applyFill="1" applyBorder="1" applyAlignment="1">
      <alignment horizontal="center"/>
      <protection/>
    </xf>
    <xf numFmtId="0" fontId="0" fillId="33" borderId="28" xfId="0" applyFill="1" applyBorder="1" applyAlignment="1">
      <alignment/>
    </xf>
    <xf numFmtId="0" fontId="16" fillId="33" borderId="28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3" fillId="33" borderId="29" xfId="50" applyFill="1" applyBorder="1">
      <alignment/>
      <protection/>
    </xf>
    <xf numFmtId="0" fontId="3" fillId="34" borderId="25" xfId="50" applyFill="1" applyBorder="1">
      <alignment/>
      <protection/>
    </xf>
    <xf numFmtId="0" fontId="21" fillId="35" borderId="11" xfId="50" applyFont="1" applyFill="1" applyBorder="1" applyAlignment="1">
      <alignment horizontal="center"/>
      <protection/>
    </xf>
    <xf numFmtId="0" fontId="18" fillId="0" borderId="11" xfId="50" applyFont="1" applyBorder="1">
      <alignment/>
      <protection/>
    </xf>
    <xf numFmtId="0" fontId="21" fillId="33" borderId="11" xfId="50" applyFont="1" applyFill="1" applyBorder="1" applyAlignment="1">
      <alignment horizontal="center"/>
      <protection/>
    </xf>
    <xf numFmtId="0" fontId="20" fillId="0" borderId="21" xfId="50" applyFont="1" applyBorder="1">
      <alignment/>
      <protection/>
    </xf>
    <xf numFmtId="0" fontId="20" fillId="35" borderId="16" xfId="50" applyFont="1" applyFill="1" applyBorder="1">
      <alignment/>
      <protection/>
    </xf>
    <xf numFmtId="0" fontId="20" fillId="35" borderId="18" xfId="50" applyFont="1" applyFill="1" applyBorder="1" applyAlignment="1">
      <alignment horizontal="center"/>
      <protection/>
    </xf>
    <xf numFmtId="0" fontId="55" fillId="0" borderId="11" xfId="0" applyFont="1" applyBorder="1" applyAlignment="1">
      <alignment/>
    </xf>
    <xf numFmtId="1" fontId="67" fillId="33" borderId="11" xfId="50" applyNumberFormat="1" applyFont="1" applyFill="1" applyBorder="1" applyAlignment="1">
      <alignment horizontal="center"/>
      <protection/>
    </xf>
    <xf numFmtId="1" fontId="67" fillId="33" borderId="16" xfId="50" applyNumberFormat="1" applyFont="1" applyFill="1" applyBorder="1" applyAlignment="1" quotePrefix="1">
      <alignment horizontal="center"/>
      <protection/>
    </xf>
    <xf numFmtId="0" fontId="55" fillId="35" borderId="11" xfId="0" applyFont="1" applyFill="1" applyBorder="1" applyAlignment="1">
      <alignment/>
    </xf>
    <xf numFmtId="0" fontId="67" fillId="35" borderId="11" xfId="50" applyFont="1" applyFill="1" applyBorder="1" applyAlignment="1">
      <alignment horizontal="center"/>
      <protection/>
    </xf>
    <xf numFmtId="0" fontId="67" fillId="34" borderId="11" xfId="50" applyFont="1" applyFill="1" applyBorder="1" applyAlignment="1">
      <alignment horizontal="center"/>
      <protection/>
    </xf>
    <xf numFmtId="0" fontId="67" fillId="35" borderId="11" xfId="50" applyFont="1" applyFill="1" applyBorder="1">
      <alignment/>
      <protection/>
    </xf>
    <xf numFmtId="0" fontId="67" fillId="35" borderId="21" xfId="50" applyFont="1" applyFill="1" applyBorder="1">
      <alignment/>
      <protection/>
    </xf>
    <xf numFmtId="0" fontId="67" fillId="35" borderId="16" xfId="50" applyFont="1" applyFill="1" applyBorder="1" applyAlignment="1">
      <alignment horizontal="center"/>
      <protection/>
    </xf>
    <xf numFmtId="0" fontId="47" fillId="0" borderId="11" xfId="40" applyFill="1" applyBorder="1" applyAlignment="1" applyProtection="1">
      <alignment/>
      <protection/>
    </xf>
    <xf numFmtId="0" fontId="67" fillId="0" borderId="11" xfId="50" applyFont="1" applyBorder="1">
      <alignment/>
      <protection/>
    </xf>
    <xf numFmtId="0" fontId="55" fillId="0" borderId="0" xfId="0" applyFont="1" applyAlignment="1">
      <alignment/>
    </xf>
    <xf numFmtId="0" fontId="18" fillId="35" borderId="11" xfId="50" applyFont="1" applyFill="1" applyBorder="1" applyAlignment="1">
      <alignment horizontal="center"/>
      <protection/>
    </xf>
    <xf numFmtId="0" fontId="64" fillId="35" borderId="11" xfId="50" applyFont="1" applyFill="1" applyBorder="1" applyAlignment="1">
      <alignment horizontal="center"/>
      <protection/>
    </xf>
    <xf numFmtId="0" fontId="68" fillId="35" borderId="11" xfId="50" applyFont="1" applyFill="1" applyBorder="1" applyAlignment="1">
      <alignment horizontal="center"/>
      <protection/>
    </xf>
    <xf numFmtId="0" fontId="3" fillId="0" borderId="18" xfId="50" applyBorder="1" applyAlignment="1">
      <alignment horizontal="center"/>
      <protection/>
    </xf>
    <xf numFmtId="0" fontId="3" fillId="0" borderId="18" xfId="50" applyFont="1" applyBorder="1" applyAlignment="1" quotePrefix="1">
      <alignment horizontal="center"/>
      <protection/>
    </xf>
    <xf numFmtId="0" fontId="3" fillId="0" borderId="19" xfId="50" applyFont="1" applyBorder="1" applyAlignment="1" quotePrefix="1">
      <alignment horizontal="center"/>
      <protection/>
    </xf>
    <xf numFmtId="49" fontId="14" fillId="0" borderId="0" xfId="50" applyNumberFormat="1" applyFont="1" applyBorder="1" applyAlignment="1">
      <alignment horizontal="left"/>
      <protection/>
    </xf>
    <xf numFmtId="0" fontId="15" fillId="0" borderId="0" xfId="50" applyFont="1" applyBorder="1" applyAlignment="1">
      <alignment horizontal="left"/>
      <protection/>
    </xf>
    <xf numFmtId="0" fontId="3" fillId="0" borderId="0" xfId="50" applyAlignment="1">
      <alignment/>
      <protection/>
    </xf>
  </cellXfs>
  <cellStyles count="6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Hiperpovezava 2" xfId="41"/>
    <cellStyle name="Hiperpovezava 3" xfId="42"/>
    <cellStyle name="Izhod" xfId="43"/>
    <cellStyle name="Naslov" xfId="44"/>
    <cellStyle name="Naslov 1" xfId="45"/>
    <cellStyle name="Naslov 2" xfId="46"/>
    <cellStyle name="Naslov 3" xfId="47"/>
    <cellStyle name="Naslov 4" xfId="48"/>
    <cellStyle name="Navadno 16" xfId="49"/>
    <cellStyle name="Navadno 2" xfId="50"/>
    <cellStyle name="Navadno 3" xfId="51"/>
    <cellStyle name="Navadno 4" xfId="52"/>
    <cellStyle name="Navadno 4 2" xfId="53"/>
    <cellStyle name="Navadno 5" xfId="54"/>
    <cellStyle name="Nevtralno" xfId="55"/>
    <cellStyle name="Normal_32_1" xfId="56"/>
    <cellStyle name="Followed Hyperlink" xfId="57"/>
    <cellStyle name="Percent" xfId="58"/>
    <cellStyle name="Opomba" xfId="59"/>
    <cellStyle name="Opozorilo" xfId="60"/>
    <cellStyle name="Pojasnjevalno besedilo" xfId="61"/>
    <cellStyle name="Poudarek1" xfId="62"/>
    <cellStyle name="Poudarek2" xfId="63"/>
    <cellStyle name="Poudarek3" xfId="64"/>
    <cellStyle name="Poudarek4" xfId="65"/>
    <cellStyle name="Poudarek5" xfId="66"/>
    <cellStyle name="Poudarek6" xfId="67"/>
    <cellStyle name="Povezana celica" xfId="68"/>
    <cellStyle name="Preveri celico" xfId="69"/>
    <cellStyle name="Računanje" xfId="70"/>
    <cellStyle name="Slabo" xfId="71"/>
    <cellStyle name="Total" xfId="72"/>
    <cellStyle name="Currency" xfId="73"/>
    <cellStyle name="Currency [0]" xfId="74"/>
    <cellStyle name="Comma" xfId="75"/>
    <cellStyle name="Comma [0]" xfId="76"/>
    <cellStyle name="Vnos" xfId="77"/>
    <cellStyle name="Vsota" xfId="78"/>
  </cellStyles>
  <dxfs count="66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pogacar\AppData\Local\Microsoft\Windows\Temporary%20Internet%20Files\Content.Outlook\FKH73FXK\sodni&#353;ki%20program%2020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sodniški program 2009_v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omaz.jakopin@gmail.com" TargetMode="External" /><Relationship Id="rId2" Type="http://schemas.openxmlformats.org/officeDocument/2006/relationships/hyperlink" Target="mailto:miran_stefanovic@t-2.net" TargetMode="External" /><Relationship Id="rId3" Type="http://schemas.openxmlformats.org/officeDocument/2006/relationships/hyperlink" Target="mailto:tomazbezjak@yahoo.co.uk" TargetMode="External" /><Relationship Id="rId4" Type="http://schemas.openxmlformats.org/officeDocument/2006/relationships/hyperlink" Target="mailto:swizc1@gmail.com" TargetMode="External" /><Relationship Id="rId5" Type="http://schemas.openxmlformats.org/officeDocument/2006/relationships/hyperlink" Target="mailto:tbukovec3@gmail.com" TargetMode="External" /><Relationship Id="rId6" Type="http://schemas.openxmlformats.org/officeDocument/2006/relationships/hyperlink" Target="mailto:ambroz@rastimo.si" TargetMode="External" /><Relationship Id="rId7" Type="http://schemas.openxmlformats.org/officeDocument/2006/relationships/hyperlink" Target="mailto:ales.dusic@gmail.com" TargetMode="External" /><Relationship Id="rId8" Type="http://schemas.openxmlformats.org/officeDocument/2006/relationships/hyperlink" Target="mailto:grega.gruber@gmail.com" TargetMode="External" /><Relationship Id="rId9" Type="http://schemas.openxmlformats.org/officeDocument/2006/relationships/hyperlink" Target="mailto:info@strunca.com" TargetMode="External" /><Relationship Id="rId10" Type="http://schemas.openxmlformats.org/officeDocument/2006/relationships/hyperlink" Target="mailto:aleskitin@gmail.com" TargetMode="External" /><Relationship Id="rId11" Type="http://schemas.openxmlformats.org/officeDocument/2006/relationships/hyperlink" Target="mailto:bolexcar@gmail.com" TargetMode="External" /><Relationship Id="rId12" Type="http://schemas.openxmlformats.org/officeDocument/2006/relationships/hyperlink" Target="mailto:tone.komar@gmail.com" TargetMode="External" /><Relationship Id="rId13" Type="http://schemas.openxmlformats.org/officeDocument/2006/relationships/hyperlink" Target="mailto:grega.kordez@gmail.com" TargetMode="External" /><Relationship Id="rId14" Type="http://schemas.openxmlformats.org/officeDocument/2006/relationships/hyperlink" Target="mailto:bostjankreutz@yahoo.com" TargetMode="External" /><Relationship Id="rId15" Type="http://schemas.openxmlformats.org/officeDocument/2006/relationships/hyperlink" Target="mailto:vito_kugler@yahoo.co.uk" TargetMode="External" /><Relationship Id="rId16" Type="http://schemas.openxmlformats.org/officeDocument/2006/relationships/hyperlink" Target="mailto:robert.kukovica@gmail.com" TargetMode="External" /><Relationship Id="rId17" Type="http://schemas.openxmlformats.org/officeDocument/2006/relationships/hyperlink" Target="mailto:aldin_lj@hotmail.com" TargetMode="External" /><Relationship Id="rId18" Type="http://schemas.openxmlformats.org/officeDocument/2006/relationships/hyperlink" Target="mailto:elo_sir@hotmail.com" TargetMode="External" /><Relationship Id="rId19" Type="http://schemas.openxmlformats.org/officeDocument/2006/relationships/hyperlink" Target="mailto:madjar.luka@gmail.com" TargetMode="External" /><Relationship Id="rId20" Type="http://schemas.openxmlformats.org/officeDocument/2006/relationships/hyperlink" Target="mailto:rokmersol@gmail.com" TargetMode="External" /><Relationship Id="rId21" Type="http://schemas.openxmlformats.org/officeDocument/2006/relationships/hyperlink" Target="mailto:predragexit@gmail.com" TargetMode="External" /><Relationship Id="rId22" Type="http://schemas.openxmlformats.org/officeDocument/2006/relationships/hyperlink" Target="mailto:blaz.mostar@gmail.com" TargetMode="External" /><Relationship Id="rId23" Type="http://schemas.openxmlformats.org/officeDocument/2006/relationships/hyperlink" Target="mailto:okoren.miha@gmail.com" TargetMode="External" /><Relationship Id="rId24" Type="http://schemas.openxmlformats.org/officeDocument/2006/relationships/hyperlink" Target="mailto:mihaorel@yahoo.com" TargetMode="External" /><Relationship Id="rId25" Type="http://schemas.openxmlformats.org/officeDocument/2006/relationships/hyperlink" Target="mailto:andraz.palandacic@gmail.com" TargetMode="External" /><Relationship Id="rId26" Type="http://schemas.openxmlformats.org/officeDocument/2006/relationships/hyperlink" Target="mailto:gregor.prah@energoplan.si" TargetMode="External" /><Relationship Id="rId27" Type="http://schemas.openxmlformats.org/officeDocument/2006/relationships/hyperlink" Target="mailto:robert.rozac@slovenijaprojekt.si" TargetMode="External" /><Relationship Id="rId28" Type="http://schemas.openxmlformats.org/officeDocument/2006/relationships/hyperlink" Target="mailto:sebastijan.sajovic@mobitel.si" TargetMode="External" /><Relationship Id="rId29" Type="http://schemas.openxmlformats.org/officeDocument/2006/relationships/hyperlink" Target="mailto:ales.selan@siol.net" TargetMode="External" /><Relationship Id="rId30" Type="http://schemas.openxmlformats.org/officeDocument/2006/relationships/hyperlink" Target="mailto:m.sencar@sibit.si" TargetMode="External" /><Relationship Id="rId31" Type="http://schemas.openxmlformats.org/officeDocument/2006/relationships/hyperlink" Target="mailto:jack198@gmail.com" TargetMode="External" /><Relationship Id="rId32" Type="http://schemas.openxmlformats.org/officeDocument/2006/relationships/hyperlink" Target="mailto:anze.sili@gmail.com" TargetMode="External" /><Relationship Id="rId33" Type="http://schemas.openxmlformats.org/officeDocument/2006/relationships/hyperlink" Target="mailto:slivnikaljaz@gmail.com" TargetMode="External" /><Relationship Id="rId34" Type="http://schemas.openxmlformats.org/officeDocument/2006/relationships/hyperlink" Target="mailto:bodi89@yahoo.com" TargetMode="External" /><Relationship Id="rId35" Type="http://schemas.openxmlformats.org/officeDocument/2006/relationships/hyperlink" Target="mailto:saranovic@siol.net" TargetMode="External" /><Relationship Id="rId36" Type="http://schemas.openxmlformats.org/officeDocument/2006/relationships/hyperlink" Target="mailto:ales.vojvoda@gmail.com" TargetMode="External" /><Relationship Id="rId37" Type="http://schemas.openxmlformats.org/officeDocument/2006/relationships/hyperlink" Target="mailto:igor.vucko@gmail.com" TargetMode="External" /><Relationship Id="rId38" Type="http://schemas.openxmlformats.org/officeDocument/2006/relationships/hyperlink" Target="mailto:dejan44@gmail.com" TargetMode="External" /><Relationship Id="rId39" Type="http://schemas.openxmlformats.org/officeDocument/2006/relationships/hyperlink" Target="mailto:jure.zupan3@gmail.com" TargetMode="External" /><Relationship Id="rId40" Type="http://schemas.openxmlformats.org/officeDocument/2006/relationships/hyperlink" Target="mailto:ilonka.vucko@gmail.com" TargetMode="External" /><Relationship Id="rId41" Type="http://schemas.openxmlformats.org/officeDocument/2006/relationships/hyperlink" Target="mailto:urska.bratusek@gmail.com" TargetMode="External" /><Relationship Id="rId42" Type="http://schemas.openxmlformats.org/officeDocument/2006/relationships/hyperlink" Target="mailto:janjahudej@gmail.com" TargetMode="External" /><Relationship Id="rId43" Type="http://schemas.openxmlformats.org/officeDocument/2006/relationships/hyperlink" Target="mailto:eva.klampfer@gmail.com" TargetMode="External" /><Relationship Id="rId44" Type="http://schemas.openxmlformats.org/officeDocument/2006/relationships/hyperlink" Target="mailto:jure.b7@gmail.com" TargetMode="External" /><Relationship Id="rId45" Type="http://schemas.openxmlformats.org/officeDocument/2006/relationships/hyperlink" Target="mailto:klemen.hauko@lj-kabel.net" TargetMode="External" /><Relationship Id="rId46" Type="http://schemas.openxmlformats.org/officeDocument/2006/relationships/hyperlink" Target="mailto:darko.puhan@gmail.com" TargetMode="External" /><Relationship Id="rId47" Type="http://schemas.openxmlformats.org/officeDocument/2006/relationships/hyperlink" Target="mailto:marjan@hp.com" TargetMode="External" /><Relationship Id="rId48" Type="http://schemas.openxmlformats.org/officeDocument/2006/relationships/hyperlink" Target="mailto:bojan.bajt@hp.com" TargetMode="External" /><Relationship Id="rId49" Type="http://schemas.openxmlformats.org/officeDocument/2006/relationships/hyperlink" Target="mailto:marko.savic@vizuarna.si" TargetMode="External" /><Relationship Id="rId50" Type="http://schemas.openxmlformats.org/officeDocument/2006/relationships/hyperlink" Target="mailto:andrej.sketa@ljse.si" TargetMode="External" /><Relationship Id="rId51" Type="http://schemas.openxmlformats.org/officeDocument/2006/relationships/hyperlink" Target="mailto:jean.ivanovic@gmail.com" TargetMode="External" /><Relationship Id="rId52" Type="http://schemas.openxmlformats.org/officeDocument/2006/relationships/hyperlink" Target="mailto:fedja.rotar@modro.si" TargetMode="External" /><Relationship Id="rId53" Type="http://schemas.openxmlformats.org/officeDocument/2006/relationships/hyperlink" Target="mailto:alen3107@hotmail.com" TargetMode="External" /><Relationship Id="rId5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28125" style="0" customWidth="1"/>
    <col min="3" max="3" width="13.8515625" style="0" customWidth="1"/>
  </cols>
  <sheetData>
    <row r="1" ht="21">
      <c r="B1" s="2" t="s">
        <v>2</v>
      </c>
    </row>
    <row r="3" ht="15">
      <c r="B3" s="61" t="s">
        <v>3</v>
      </c>
    </row>
    <row r="5" spans="1:3" ht="15">
      <c r="A5" s="1">
        <v>1</v>
      </c>
      <c r="B5" s="4" t="s">
        <v>0</v>
      </c>
      <c r="C5" s="4" t="s">
        <v>1</v>
      </c>
    </row>
    <row r="6" spans="1:3" ht="15">
      <c r="A6" s="1">
        <v>2</v>
      </c>
      <c r="B6" s="4" t="s">
        <v>11</v>
      </c>
      <c r="C6" s="4" t="s">
        <v>12</v>
      </c>
    </row>
    <row r="7" spans="1:3" ht="15">
      <c r="A7" s="1">
        <v>3</v>
      </c>
      <c r="B7" s="4" t="s">
        <v>73</v>
      </c>
      <c r="C7" s="4" t="s">
        <v>74</v>
      </c>
    </row>
    <row r="8" spans="1:3" ht="15">
      <c r="A8" s="1">
        <v>4</v>
      </c>
      <c r="B8" s="4" t="s">
        <v>18</v>
      </c>
      <c r="C8" s="4" t="s">
        <v>19</v>
      </c>
    </row>
    <row r="9" spans="1:3" ht="15">
      <c r="A9" s="1">
        <v>5</v>
      </c>
      <c r="B9" s="4" t="s">
        <v>78</v>
      </c>
      <c r="C9" s="4" t="s">
        <v>64</v>
      </c>
    </row>
    <row r="10" spans="1:3" ht="15">
      <c r="A10" s="1">
        <v>6</v>
      </c>
      <c r="B10" s="4" t="s">
        <v>32</v>
      </c>
      <c r="C10" s="4" t="s">
        <v>31</v>
      </c>
    </row>
    <row r="11" spans="1:3" ht="15">
      <c r="A11" s="1">
        <v>7</v>
      </c>
      <c r="B11" s="4" t="s">
        <v>37</v>
      </c>
      <c r="C11" s="4" t="s">
        <v>38</v>
      </c>
    </row>
    <row r="12" spans="1:3" ht="15">
      <c r="A12" s="1">
        <v>8</v>
      </c>
      <c r="B12" s="4" t="s">
        <v>39</v>
      </c>
      <c r="C12" s="4" t="s">
        <v>31</v>
      </c>
    </row>
    <row r="13" spans="1:3" ht="15">
      <c r="A13" s="1">
        <v>9</v>
      </c>
      <c r="B13" s="4" t="s">
        <v>42</v>
      </c>
      <c r="C13" s="4" t="s">
        <v>43</v>
      </c>
    </row>
    <row r="14" spans="1:3" ht="15">
      <c r="A14" s="1">
        <v>10</v>
      </c>
      <c r="B14" s="4" t="s">
        <v>44</v>
      </c>
      <c r="C14" s="4" t="s">
        <v>45</v>
      </c>
    </row>
    <row r="15" spans="1:3" ht="15">
      <c r="A15" s="1">
        <v>11</v>
      </c>
      <c r="B15" s="5" t="s">
        <v>81</v>
      </c>
      <c r="C15" s="5" t="s">
        <v>82</v>
      </c>
    </row>
    <row r="16" spans="1:3" ht="15">
      <c r="A16" s="3">
        <v>12</v>
      </c>
      <c r="B16" s="1" t="s">
        <v>267</v>
      </c>
      <c r="C16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13.57421875" style="0" customWidth="1"/>
  </cols>
  <sheetData>
    <row r="1" ht="21">
      <c r="B1" s="2" t="s">
        <v>2</v>
      </c>
    </row>
    <row r="3" ht="15">
      <c r="B3" s="61" t="s">
        <v>83</v>
      </c>
    </row>
    <row r="5" spans="1:3" ht="15">
      <c r="A5" s="1">
        <v>1</v>
      </c>
      <c r="B5" s="1" t="s">
        <v>13</v>
      </c>
      <c r="C5" s="1" t="s">
        <v>1</v>
      </c>
    </row>
    <row r="6" spans="1:3" ht="15">
      <c r="A6" s="1">
        <v>2</v>
      </c>
      <c r="B6" s="1" t="s">
        <v>14</v>
      </c>
      <c r="C6" s="1" t="s">
        <v>10</v>
      </c>
    </row>
    <row r="7" spans="1:3" ht="15">
      <c r="A7" s="1">
        <v>3</v>
      </c>
      <c r="B7" s="1" t="s">
        <v>26</v>
      </c>
      <c r="C7" s="1" t="s">
        <v>27</v>
      </c>
    </row>
    <row r="8" spans="1:4" ht="15">
      <c r="A8" s="1">
        <v>4</v>
      </c>
      <c r="B8" s="130" t="s">
        <v>374</v>
      </c>
      <c r="C8" s="130" t="s">
        <v>375</v>
      </c>
      <c r="D8" s="141" t="s">
        <v>380</v>
      </c>
    </row>
    <row r="9" spans="1:3" ht="15">
      <c r="A9" s="1">
        <v>5</v>
      </c>
      <c r="B9" s="1" t="s">
        <v>33</v>
      </c>
      <c r="C9" s="1" t="s">
        <v>34</v>
      </c>
    </row>
    <row r="10" spans="1:3" ht="15">
      <c r="A10" s="1">
        <v>6</v>
      </c>
      <c r="B10" s="1" t="s">
        <v>40</v>
      </c>
      <c r="C10" s="1" t="s">
        <v>41</v>
      </c>
    </row>
    <row r="11" spans="1:3" ht="15">
      <c r="A11" s="1">
        <v>7</v>
      </c>
      <c r="B11" s="1" t="s">
        <v>76</v>
      </c>
      <c r="C11" s="1" t="s">
        <v>10</v>
      </c>
    </row>
    <row r="12" spans="1:3" ht="15">
      <c r="A12" s="1">
        <v>8</v>
      </c>
      <c r="B12" s="4" t="s">
        <v>52</v>
      </c>
      <c r="C12" s="4" t="s">
        <v>7</v>
      </c>
    </row>
    <row r="13" spans="1:3" ht="15">
      <c r="A13" s="1">
        <v>9</v>
      </c>
      <c r="B13" s="1" t="s">
        <v>69</v>
      </c>
      <c r="C13" s="1" t="s">
        <v>10</v>
      </c>
    </row>
    <row r="14" spans="1:3" ht="15">
      <c r="A14" s="1">
        <v>10</v>
      </c>
      <c r="B14" s="3" t="s">
        <v>229</v>
      </c>
      <c r="C14" s="3" t="s">
        <v>16</v>
      </c>
    </row>
    <row r="15" spans="1:3" ht="15">
      <c r="A15" s="1">
        <v>11</v>
      </c>
      <c r="B15" s="3" t="s">
        <v>230</v>
      </c>
      <c r="C15" s="3" t="s">
        <v>231</v>
      </c>
    </row>
    <row r="16" spans="1:3" ht="15">
      <c r="A16" s="1">
        <v>12</v>
      </c>
      <c r="B16" s="1" t="s">
        <v>237</v>
      </c>
      <c r="C16" s="1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:L105"/>
  <sheetViews>
    <sheetView zoomScalePageLayoutView="0" workbookViewId="0" topLeftCell="D40">
      <selection activeCell="M66" sqref="M66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3.8515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113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UPPER(IF($D8="","",VLOOKUP($D8,'četrta liga'!$A$5:$C$16,2)))</f>
        <v>JAKOPIN </v>
      </c>
      <c r="F8" s="11" t="str">
        <f>PROPER(IF($D8="","",VLOOKUP($D8,'četrta liga'!$A$5:$R$16,3)))</f>
        <v>Tomaž</v>
      </c>
      <c r="G8" s="12" t="s">
        <v>87</v>
      </c>
      <c r="H8" s="13">
        <v>12</v>
      </c>
      <c r="I8" s="11" t="str">
        <f>UPPER(IF($D8="","",VLOOKUP($H8,'četrta liga'!$A$5:$C$16,2)))</f>
        <v>SAVIČ</v>
      </c>
      <c r="J8" s="11" t="str">
        <f>PROPER(IF($D8="","",VLOOKUP($H8,'četrta liga'!$A$5:$C$16,3)))</f>
        <v>Marko</v>
      </c>
      <c r="K8" s="11" t="s">
        <v>312</v>
      </c>
      <c r="L8" s="6"/>
    </row>
    <row r="9" spans="4:12" ht="12.75">
      <c r="D9" s="10">
        <v>2</v>
      </c>
      <c r="E9" s="11" t="str">
        <f>UPPER(IF($D9="","",VLOOKUP($D9,'četrta liga'!$A$5:$C$16,2)))</f>
        <v>KITIN</v>
      </c>
      <c r="F9" s="11" t="str">
        <f>PROPER(IF($D9="","",VLOOKUP($D9,'četrta liga'!$A$5:$R$16,3)))</f>
        <v>Aleš</v>
      </c>
      <c r="G9" s="12" t="s">
        <v>87</v>
      </c>
      <c r="H9" s="13">
        <v>11</v>
      </c>
      <c r="I9" s="11" t="str">
        <f>UPPER(IF($D9="","",VLOOKUP($H9,'četrta liga'!$A$5:$C$16,2)))</f>
        <v>LANDEKER</v>
      </c>
      <c r="J9" s="11" t="str">
        <f>PROPER(IF($D9="","",VLOOKUP($H9,'četrta liga'!$A$5:$C$16,3)))</f>
        <v>Marjan</v>
      </c>
      <c r="K9" s="11" t="s">
        <v>259</v>
      </c>
      <c r="L9" s="87"/>
    </row>
    <row r="10" spans="4:12" ht="12.75">
      <c r="D10" s="10">
        <v>3</v>
      </c>
      <c r="E10" s="11" t="str">
        <f>UPPER(IF($D10="","",VLOOKUP($D10,'četrta liga'!$A$5:$C$16,2)))</f>
        <v>MISIMOVIČ</v>
      </c>
      <c r="F10" s="11" t="str">
        <f>PROPER(IF($D10="","",VLOOKUP($D10,'četrta liga'!$A$5:$R$16,3)))</f>
        <v>Predrag</v>
      </c>
      <c r="G10" s="12" t="s">
        <v>87</v>
      </c>
      <c r="H10" s="13">
        <v>10</v>
      </c>
      <c r="I10" s="11" t="str">
        <f>UPPER(IF($D10="","",VLOOKUP($H10,'četrta liga'!$A$5:$C$16,2)))</f>
        <v>BAJT</v>
      </c>
      <c r="J10" s="11" t="str">
        <f>PROPER(IF($D10="","",VLOOKUP($H10,'četrta liga'!$A$5:$C$16,3)))</f>
        <v>Bojan</v>
      </c>
      <c r="K10" s="11" t="s">
        <v>271</v>
      </c>
      <c r="L10" s="6"/>
    </row>
    <row r="11" spans="4:12" ht="12.75">
      <c r="D11" s="14">
        <v>4</v>
      </c>
      <c r="E11" s="11" t="s">
        <v>378</v>
      </c>
      <c r="F11" s="11" t="s">
        <v>31</v>
      </c>
      <c r="G11" s="12" t="s">
        <v>87</v>
      </c>
      <c r="H11" s="13">
        <v>9</v>
      </c>
      <c r="I11" s="11" t="str">
        <f>UPPER(IF($D11="","",VLOOKUP($H11,'četrta liga'!$A$5:$C$16,2)))</f>
        <v>SELAN</v>
      </c>
      <c r="J11" s="11" t="str">
        <f>PROPER(IF($D11="","",VLOOKUP($H11,'četrta liga'!$A$5:$C$16,3)))</f>
        <v>Aleš</v>
      </c>
      <c r="K11" s="11" t="s">
        <v>260</v>
      </c>
      <c r="L11" s="87"/>
    </row>
    <row r="12" spans="4:12" ht="12.75">
      <c r="D12" s="14">
        <v>5</v>
      </c>
      <c r="E12" s="11" t="str">
        <f>UPPER(IF($D12="","",VLOOKUP($D12,'četrta liga'!$A$5:$C$16,2)))</f>
        <v>PALANDAČIČ </v>
      </c>
      <c r="F12" s="11" t="str">
        <f>PROPER(IF($D12="","",VLOOKUP($D12,'četrta liga'!$A$5:$R$16,3)))</f>
        <v>Andraž</v>
      </c>
      <c r="G12" s="12" t="s">
        <v>87</v>
      </c>
      <c r="H12" s="13">
        <v>8</v>
      </c>
      <c r="I12" s="11" t="str">
        <f>UPPER(IF($D12="","",VLOOKUP($H12,'četrta liga'!$A$5:$C$16,2)))</f>
        <v>ZUPAN</v>
      </c>
      <c r="J12" s="11" t="str">
        <f>PROPER(IF($D12="","",VLOOKUP($H12,'četrta liga'!$A$5:$C$16,3)))</f>
        <v>Jure</v>
      </c>
      <c r="K12" s="11" t="s">
        <v>252</v>
      </c>
      <c r="L12" s="87"/>
    </row>
    <row r="13" spans="4:12" ht="12.75">
      <c r="D13" s="14">
        <v>6</v>
      </c>
      <c r="E13" s="11" t="str">
        <f>UPPER(IF($D13="","",VLOOKUP($D13,'četrta liga'!$A$5:$C$16,2)))</f>
        <v>SILI </v>
      </c>
      <c r="F13" s="11" t="str">
        <f>PROPER(IF($D13="","",VLOOKUP($D13,'četrta liga'!$A$5:$R$16,3)))</f>
        <v>Anže</v>
      </c>
      <c r="G13" s="12" t="s">
        <v>87</v>
      </c>
      <c r="H13" s="13">
        <v>7</v>
      </c>
      <c r="I13" s="11" t="str">
        <f>UPPER(IF($D13="","",VLOOKUP($H13,'četrta liga'!$A$5:$C$16,2)))</f>
        <v>VOJVODA </v>
      </c>
      <c r="J13" s="11" t="str">
        <f>PROPER(IF($D13="","",VLOOKUP($H13,'četrta liga'!$A$5:$C$16,3)))</f>
        <v>Aleš</v>
      </c>
      <c r="K13" s="11" t="s">
        <v>291</v>
      </c>
      <c r="L13" s="87"/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UPPER(IF($D17="","",VLOOKUP($D17,'četrta liga'!$A$5:$C$16,2)))</f>
        <v>SAVIČ</v>
      </c>
      <c r="F17" s="11" t="str">
        <f>PROPER(IF($D17="","",VLOOKUP($D17,'četrta liga'!$A$5:$R$16,3)))</f>
        <v>Marko</v>
      </c>
      <c r="G17" s="12" t="s">
        <v>87</v>
      </c>
      <c r="H17" s="18">
        <v>7</v>
      </c>
      <c r="I17" s="11" t="str">
        <f>UPPER(IF($D17="","",VLOOKUP($H17,'četrta liga'!$A$5:$C$16,2)))</f>
        <v>VOJVODA </v>
      </c>
      <c r="J17" s="11" t="str">
        <f>PROPER(IF($D17="","",VLOOKUP($H17,'četrta liga'!$A$5:$C$16,3)))</f>
        <v>Aleš</v>
      </c>
      <c r="K17" s="11" t="s">
        <v>291</v>
      </c>
    </row>
    <row r="18" spans="4:11" ht="12.75">
      <c r="D18" s="17">
        <v>8</v>
      </c>
      <c r="E18" s="11" t="str">
        <f>UPPER(IF($D18="","",VLOOKUP($D18,'četrta liga'!$A$5:$C$16,2)))</f>
        <v>ZUPAN</v>
      </c>
      <c r="F18" s="11" t="str">
        <f>PROPER(IF($D18="","",VLOOKUP($D18,'četrta liga'!$A$5:$R$16,3)))</f>
        <v>Jure</v>
      </c>
      <c r="G18" s="12" t="s">
        <v>87</v>
      </c>
      <c r="H18" s="18">
        <v>6</v>
      </c>
      <c r="I18" s="11" t="str">
        <f>UPPER(IF($D18="","",VLOOKUP($H18,'četrta liga'!$A$5:$C$16,2)))</f>
        <v>SILI </v>
      </c>
      <c r="J18" s="11" t="str">
        <f>PROPER(IF($D18="","",VLOOKUP($H18,'četrta liga'!$A$5:$C$16,3)))</f>
        <v>Anže</v>
      </c>
      <c r="K18" s="11" t="s">
        <v>279</v>
      </c>
    </row>
    <row r="19" spans="4:11" ht="12.75">
      <c r="D19" s="17">
        <v>9</v>
      </c>
      <c r="E19" s="11" t="str">
        <f>UPPER(IF($D19="","",VLOOKUP($D19,'četrta liga'!$A$5:$C$16,2)))</f>
        <v>SELAN</v>
      </c>
      <c r="F19" s="11" t="str">
        <f>PROPER(IF($D19="","",VLOOKUP($D19,'četrta liga'!$A$5:$R$16,3)))</f>
        <v>Aleš</v>
      </c>
      <c r="G19" s="12" t="s">
        <v>87</v>
      </c>
      <c r="H19" s="18">
        <v>5</v>
      </c>
      <c r="I19" s="11" t="str">
        <f>UPPER(IF($D19="","",VLOOKUP($H19,'četrta liga'!$A$5:$C$16,2)))</f>
        <v>PALANDAČIČ </v>
      </c>
      <c r="J19" s="11" t="str">
        <f>PROPER(IF($D19="","",VLOOKUP($H19,'četrta liga'!$A$5:$C$16,3)))</f>
        <v>Andraž</v>
      </c>
      <c r="K19" s="11" t="s">
        <v>297</v>
      </c>
    </row>
    <row r="20" spans="4:11" ht="12.75">
      <c r="D20" s="17">
        <v>10</v>
      </c>
      <c r="E20" s="11" t="str">
        <f>UPPER(IF($D20="","",VLOOKUP($D20,'četrta liga'!$A$5:$C$16,2)))</f>
        <v>BAJT</v>
      </c>
      <c r="F20" s="11" t="str">
        <f>PROPER(IF($D20="","",VLOOKUP($D20,'četrta liga'!$A$5:$R$16,3)))</f>
        <v>Bojan</v>
      </c>
      <c r="G20" s="12" t="s">
        <v>87</v>
      </c>
      <c r="H20" s="18">
        <v>4</v>
      </c>
      <c r="I20" s="11" t="s">
        <v>378</v>
      </c>
      <c r="J20" s="11" t="s">
        <v>31</v>
      </c>
      <c r="K20" s="11" t="s">
        <v>290</v>
      </c>
    </row>
    <row r="21" spans="4:11" ht="12.75">
      <c r="D21" s="17">
        <v>11</v>
      </c>
      <c r="E21" s="11" t="str">
        <f>UPPER(IF($D21="","",VLOOKUP($D21,'četrta liga'!$A$5:$C$16,2)))</f>
        <v>LANDEKER</v>
      </c>
      <c r="F21" s="11" t="str">
        <f>PROPER(IF($D21="","",VLOOKUP($D21,'četrta liga'!$A$5:$R$16,3)))</f>
        <v>Marjan</v>
      </c>
      <c r="G21" s="12" t="s">
        <v>87</v>
      </c>
      <c r="H21" s="18">
        <v>3</v>
      </c>
      <c r="I21" s="11" t="str">
        <f>UPPER(IF($D21="","",VLOOKUP($H21,'četrta liga'!$A$5:$C$16,2)))</f>
        <v>MISIMOVIČ</v>
      </c>
      <c r="J21" s="11" t="str">
        <f>PROPER(IF($D21="","",VLOOKUP($H21,'četrta liga'!$A$5:$C$16,3)))</f>
        <v>Predrag</v>
      </c>
      <c r="K21" s="11" t="s">
        <v>290</v>
      </c>
    </row>
    <row r="22" spans="4:11" ht="12.75">
      <c r="D22" s="17">
        <v>1</v>
      </c>
      <c r="E22" s="11" t="str">
        <f>UPPER(IF($D22="","",VLOOKUP($D22,'četrta liga'!$A$5:$C$16,2)))</f>
        <v>JAKOPIN </v>
      </c>
      <c r="F22" s="11" t="str">
        <f>PROPER(IF($D22="","",VLOOKUP($D22,'četrta liga'!$A$5:$R$16,3)))</f>
        <v>Tomaž</v>
      </c>
      <c r="G22" s="12" t="s">
        <v>87</v>
      </c>
      <c r="H22" s="18">
        <v>2</v>
      </c>
      <c r="I22" s="11" t="str">
        <f>UPPER(IF($D22="","",VLOOKUP($H22,'četrta liga'!$A$5:$C$16,2)))</f>
        <v>KITIN</v>
      </c>
      <c r="J22" s="11" t="str">
        <f>PROPER(IF($D22="","",VLOOKUP($H22,'četrta liga'!$A$5:$C$16,3)))</f>
        <v>Aleš</v>
      </c>
      <c r="K22" s="11" t="s">
        <v>252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UPPER(IF($D26="","",VLOOKUP($D26,'četrta liga'!$A$5:$C$16,2)))</f>
        <v>KITIN</v>
      </c>
      <c r="F26" s="11" t="str">
        <f>PROPER(IF($D26="","",VLOOKUP($D26,'četrta liga'!$A$5:$R$16,3)))</f>
        <v>Aleš</v>
      </c>
      <c r="G26" s="12" t="s">
        <v>87</v>
      </c>
      <c r="H26" s="18">
        <v>12</v>
      </c>
      <c r="I26" s="11" t="str">
        <f>UPPER(IF($D26="","",VLOOKUP($H26,'četrta liga'!$A$5:$C$16,2)))</f>
        <v>SAVIČ</v>
      </c>
      <c r="J26" s="11" t="str">
        <f>PROPER(IF($D26="","",VLOOKUP($H26,'četrta liga'!$A$5:$C$16,3)))</f>
        <v>Marko</v>
      </c>
      <c r="K26" s="11" t="s">
        <v>254</v>
      </c>
    </row>
    <row r="27" spans="4:12" ht="12.75">
      <c r="D27" s="17">
        <v>3</v>
      </c>
      <c r="E27" s="11" t="str">
        <f>UPPER(IF($D27="","",VLOOKUP($D27,'četrta liga'!$A$5:$C$16,2)))</f>
        <v>MISIMOVIČ</v>
      </c>
      <c r="F27" s="11" t="str">
        <f>PROPER(IF($D27="","",VLOOKUP($D27,'četrta liga'!$A$5:$R$16,3)))</f>
        <v>Predrag</v>
      </c>
      <c r="G27" s="12" t="s">
        <v>87</v>
      </c>
      <c r="H27" s="18">
        <v>1</v>
      </c>
      <c r="I27" s="11" t="str">
        <f>UPPER(IF($D27="","",VLOOKUP($H27,'četrta liga'!$A$5:$C$16,2)))</f>
        <v>JAKOPIN </v>
      </c>
      <c r="J27" s="11" t="str">
        <f>PROPER(IF($D27="","",VLOOKUP($H27,'četrta liga'!$A$5:$C$16,3)))</f>
        <v>Tomaž</v>
      </c>
      <c r="K27" s="11"/>
      <c r="L27" s="6"/>
    </row>
    <row r="28" spans="4:11" ht="12.75">
      <c r="D28" s="17">
        <v>4</v>
      </c>
      <c r="E28" s="11" t="s">
        <v>378</v>
      </c>
      <c r="F28" s="11" t="s">
        <v>31</v>
      </c>
      <c r="G28" s="12" t="s">
        <v>87</v>
      </c>
      <c r="H28" s="18">
        <v>11</v>
      </c>
      <c r="I28" s="11" t="str">
        <f>UPPER(IF($D28="","",VLOOKUP($H28,'četrta liga'!$A$5:$C$16,2)))</f>
        <v>LANDEKER</v>
      </c>
      <c r="J28" s="11" t="str">
        <f>PROPER(IF($D28="","",VLOOKUP($H28,'četrta liga'!$A$5:$C$16,3)))</f>
        <v>Marjan</v>
      </c>
      <c r="K28" s="11" t="s">
        <v>311</v>
      </c>
    </row>
    <row r="29" spans="4:12" ht="12.75">
      <c r="D29" s="17">
        <v>5</v>
      </c>
      <c r="E29" s="11" t="str">
        <f>UPPER(IF($D29="","",VLOOKUP($D29,'četrta liga'!$A$5:$C$16,2)))</f>
        <v>PALANDAČIČ </v>
      </c>
      <c r="F29" s="11" t="str">
        <f>PROPER(IF($D29="","",VLOOKUP($D29,'četrta liga'!$A$5:$R$16,3)))</f>
        <v>Andraž</v>
      </c>
      <c r="G29" s="12" t="s">
        <v>87</v>
      </c>
      <c r="H29" s="18">
        <v>10</v>
      </c>
      <c r="I29" s="11" t="str">
        <f>UPPER(IF($D29="","",VLOOKUP($H29,'četrta liga'!$A$5:$C$16,2)))</f>
        <v>BAJT</v>
      </c>
      <c r="J29" s="11" t="str">
        <f>PROPER(IF($D29="","",VLOOKUP($H29,'četrta liga'!$A$5:$C$16,3)))</f>
        <v>Bojan</v>
      </c>
      <c r="K29" s="11" t="s">
        <v>344</v>
      </c>
      <c r="L29" s="6"/>
    </row>
    <row r="30" spans="4:12" ht="12.75">
      <c r="D30" s="17">
        <v>6</v>
      </c>
      <c r="E30" s="11" t="str">
        <f>UPPER(IF($D30="","",VLOOKUP($D30,'četrta liga'!$A$5:$C$16,2)))</f>
        <v>SILI </v>
      </c>
      <c r="F30" s="11" t="str">
        <f>PROPER(IF($D30="","",VLOOKUP($D30,'četrta liga'!$A$5:$R$16,3)))</f>
        <v>Anže</v>
      </c>
      <c r="G30" s="12" t="s">
        <v>87</v>
      </c>
      <c r="H30" s="18">
        <v>9</v>
      </c>
      <c r="I30" s="11" t="str">
        <f>UPPER(IF($D30="","",VLOOKUP($H30,'četrta liga'!$A$5:$C$16,2)))</f>
        <v>SELAN</v>
      </c>
      <c r="J30" s="11" t="str">
        <f>PROPER(IF($D30="","",VLOOKUP($H30,'četrta liga'!$A$5:$C$16,3)))</f>
        <v>Aleš</v>
      </c>
      <c r="K30" s="11" t="s">
        <v>265</v>
      </c>
      <c r="L30" s="6"/>
    </row>
    <row r="31" spans="4:12" ht="12.75">
      <c r="D31" s="17">
        <v>7</v>
      </c>
      <c r="E31" s="11" t="str">
        <f>UPPER(IF($D31="","",VLOOKUP($D31,'četrta liga'!$A$5:$C$16,2)))</f>
        <v>VOJVODA </v>
      </c>
      <c r="F31" s="11" t="str">
        <f>PROPER(IF($D31="","",VLOOKUP($D31,'četrta liga'!$A$5:$R$16,3)))</f>
        <v>Aleš</v>
      </c>
      <c r="G31" s="12" t="s">
        <v>87</v>
      </c>
      <c r="H31" s="18">
        <v>8</v>
      </c>
      <c r="I31" s="11" t="str">
        <f>UPPER(IF($D31="","",VLOOKUP($H31,'četrta liga'!$A$5:$C$16,2)))</f>
        <v>ZUPAN</v>
      </c>
      <c r="J31" s="11" t="str">
        <f>PROPER(IF($D31="","",VLOOKUP($H31,'četrta liga'!$A$5:$C$16,3)))</f>
        <v>Jure</v>
      </c>
      <c r="K31" s="11" t="s">
        <v>259</v>
      </c>
      <c r="L31" s="6"/>
    </row>
    <row r="33" ht="12.75">
      <c r="D33" s="16" t="s">
        <v>90</v>
      </c>
    </row>
    <row r="35" spans="4:11" ht="12.75">
      <c r="D35" s="17">
        <v>12</v>
      </c>
      <c r="E35" s="11" t="str">
        <f>UPPER(IF($D35="","",VLOOKUP($D35,'četrta liga'!$A$5:$C$16,2)))</f>
        <v>SAVIČ</v>
      </c>
      <c r="F35" s="15" t="str">
        <f>PROPER(IF($D35="","",VLOOKUP($D35,'četrta liga'!$A$5:$R$16,3)))</f>
        <v>Marko</v>
      </c>
      <c r="G35" s="19" t="s">
        <v>87</v>
      </c>
      <c r="H35" s="18">
        <v>8</v>
      </c>
      <c r="I35" s="15" t="str">
        <f>UPPER(IF($D35="","",VLOOKUP($H35,'četrta liga'!$A$5:$C$16,2)))</f>
        <v>ZUPAN</v>
      </c>
      <c r="J35" s="15" t="str">
        <f>PROPER(IF($D35="","",VLOOKUP($H35,'četrta liga'!$A$5:$C$16,3)))</f>
        <v>Jure</v>
      </c>
      <c r="K35" s="11" t="s">
        <v>407</v>
      </c>
    </row>
    <row r="36" spans="4:11" ht="12.75">
      <c r="D36" s="17">
        <v>9</v>
      </c>
      <c r="E36" s="15" t="str">
        <f>UPPER(IF($D36="","",VLOOKUP($D36,'četrta liga'!$A$5:$C$16,2)))</f>
        <v>SELAN</v>
      </c>
      <c r="F36" s="15" t="str">
        <f>PROPER(IF($D36="","",VLOOKUP($D36,'četrta liga'!$A$5:$R$16,3)))</f>
        <v>Aleš</v>
      </c>
      <c r="G36" s="19" t="s">
        <v>87</v>
      </c>
      <c r="H36" s="18">
        <v>7</v>
      </c>
      <c r="I36" s="15" t="str">
        <f>UPPER(IF($D36="","",VLOOKUP($H36,'četrta liga'!$A$5:$C$16,2)))</f>
        <v>VOJVODA </v>
      </c>
      <c r="J36" s="15" t="str">
        <f>PROPER(IF($D36="","",VLOOKUP($H36,'četrta liga'!$A$5:$C$16,3)))</f>
        <v>Aleš</v>
      </c>
      <c r="K36" s="11" t="s">
        <v>349</v>
      </c>
    </row>
    <row r="37" spans="4:11" ht="12.75">
      <c r="D37" s="17">
        <v>10</v>
      </c>
      <c r="E37" s="15" t="str">
        <f>UPPER(IF($D37="","",VLOOKUP($D37,'četrta liga'!$A$5:$C$16,2)))</f>
        <v>BAJT</v>
      </c>
      <c r="F37" s="15" t="str">
        <f>PROPER(IF($D37="","",VLOOKUP($D37,'četrta liga'!$A$5:$R$16,3)))</f>
        <v>Bojan</v>
      </c>
      <c r="G37" s="19" t="s">
        <v>87</v>
      </c>
      <c r="H37" s="18">
        <v>6</v>
      </c>
      <c r="I37" s="15" t="str">
        <f>UPPER(IF($D37="","",VLOOKUP($H37,'četrta liga'!$A$5:$C$16,2)))</f>
        <v>SILI </v>
      </c>
      <c r="J37" s="15" t="str">
        <f>PROPER(IF($D37="","",VLOOKUP($H37,'četrta liga'!$A$5:$C$16,3)))</f>
        <v>Anže</v>
      </c>
      <c r="K37" s="15" t="s">
        <v>298</v>
      </c>
    </row>
    <row r="38" spans="4:11" ht="12.75">
      <c r="D38" s="17">
        <v>11</v>
      </c>
      <c r="E38" s="15" t="str">
        <f>UPPER(IF($D38="","",VLOOKUP($D38,'četrta liga'!$A$5:$C$16,2)))</f>
        <v>LANDEKER</v>
      </c>
      <c r="F38" s="15" t="str">
        <f>PROPER(IF($D38="","",VLOOKUP($D38,'četrta liga'!$A$5:$R$16,3)))</f>
        <v>Marjan</v>
      </c>
      <c r="G38" s="19" t="s">
        <v>87</v>
      </c>
      <c r="H38" s="18">
        <v>5</v>
      </c>
      <c r="I38" s="15" t="str">
        <f>UPPER(IF($D38="","",VLOOKUP($H38,'četrta liga'!$A$5:$C$16,2)))</f>
        <v>PALANDAČIČ </v>
      </c>
      <c r="J38" s="15" t="str">
        <f>PROPER(IF($D38="","",VLOOKUP($H38,'četrta liga'!$A$5:$C$16,3)))</f>
        <v>Andraž</v>
      </c>
      <c r="K38" s="11" t="s">
        <v>301</v>
      </c>
    </row>
    <row r="39" spans="4:11" ht="12.75">
      <c r="D39" s="17">
        <v>1</v>
      </c>
      <c r="E39" s="15" t="str">
        <f>UPPER(IF($D39="","",VLOOKUP($D39,'četrta liga'!$A$5:$C$16,2)))</f>
        <v>JAKOPIN </v>
      </c>
      <c r="F39" s="15" t="str">
        <f>PROPER(IF($D39="","",VLOOKUP($D39,'četrta liga'!$A$5:$R$16,3)))</f>
        <v>Tomaž</v>
      </c>
      <c r="G39" s="19" t="s">
        <v>87</v>
      </c>
      <c r="H39" s="18">
        <v>4</v>
      </c>
      <c r="I39" s="11" t="s">
        <v>378</v>
      </c>
      <c r="J39" s="11" t="s">
        <v>31</v>
      </c>
      <c r="K39" s="11" t="s">
        <v>300</v>
      </c>
    </row>
    <row r="40" spans="4:11" ht="12.75">
      <c r="D40" s="17">
        <v>2</v>
      </c>
      <c r="E40" s="15" t="str">
        <f>UPPER(IF($D40="","",VLOOKUP($D40,'četrta liga'!$A$5:$C$16,2)))</f>
        <v>KITIN</v>
      </c>
      <c r="F40" s="15" t="str">
        <f>PROPER(IF($D40="","",VLOOKUP($D40,'četrta liga'!$A$5:$R$16,3)))</f>
        <v>Aleš</v>
      </c>
      <c r="G40" s="19" t="s">
        <v>87</v>
      </c>
      <c r="H40" s="18">
        <v>3</v>
      </c>
      <c r="I40" s="15" t="str">
        <f>UPPER(IF($D40="","",VLOOKUP($H40,'četrta liga'!$A$5:$C$16,2)))</f>
        <v>MISIMOVIČ</v>
      </c>
      <c r="J40" s="15" t="str">
        <f>PROPER(IF($D40="","",VLOOKUP($H40,'četrta liga'!$A$5:$C$16,3)))</f>
        <v>Predrag</v>
      </c>
      <c r="K40" s="11" t="s">
        <v>367</v>
      </c>
    </row>
    <row r="42" ht="12.75">
      <c r="D42" s="16" t="s">
        <v>91</v>
      </c>
    </row>
    <row r="44" spans="4:12" ht="12.75">
      <c r="D44" s="17">
        <v>3</v>
      </c>
      <c r="E44" s="15" t="str">
        <f>UPPER(IF($D44="","",VLOOKUP($D44,'četrta liga'!$A$5:$C$16,2)))</f>
        <v>MISIMOVIČ</v>
      </c>
      <c r="F44" s="15" t="str">
        <f>PROPER(IF($D44="","",VLOOKUP($D44,'četrta liga'!$A$5:$R$16,3)))</f>
        <v>Predrag</v>
      </c>
      <c r="G44" s="19" t="s">
        <v>87</v>
      </c>
      <c r="H44" s="18">
        <v>12</v>
      </c>
      <c r="I44" s="11" t="str">
        <f>UPPER(IF($D44="","",VLOOKUP($H44,'četrta liga'!$A$5:$C$16,2)))</f>
        <v>SAVIČ</v>
      </c>
      <c r="J44" s="15" t="str">
        <f>PROPER(IF($D44="","",VLOOKUP($H44,'četrta liga'!$A$5:$C$16,3)))</f>
        <v>Marko</v>
      </c>
      <c r="K44" s="11" t="s">
        <v>373</v>
      </c>
      <c r="L44" s="87"/>
    </row>
    <row r="45" spans="4:11" ht="12.75">
      <c r="D45" s="17">
        <v>4</v>
      </c>
      <c r="E45" s="140" t="str">
        <f>UPPER(IF($D45="","",VLOOKUP($D45,'četrta liga'!$A$5:$C$16,2)))</f>
        <v>BAUMKIRHER</v>
      </c>
      <c r="F45" s="140" t="str">
        <f>PROPER(IF($D45="","",VLOOKUP($D45,'četrta liga'!$A$5:$R$16,3)))</f>
        <v>Alen</v>
      </c>
      <c r="G45" s="19" t="s">
        <v>87</v>
      </c>
      <c r="H45" s="18">
        <v>2</v>
      </c>
      <c r="I45" s="15" t="str">
        <f>UPPER(IF($D45="","",VLOOKUP($H45,'četrta liga'!$A$5:$C$16,2)))</f>
        <v>KITIN</v>
      </c>
      <c r="J45" s="15" t="str">
        <f>PROPER(IF($D45="","",VLOOKUP($H45,'četrta liga'!$A$5:$C$16,3)))</f>
        <v>Aleš</v>
      </c>
      <c r="K45" s="11" t="s">
        <v>312</v>
      </c>
    </row>
    <row r="46" spans="4:11" ht="12.75">
      <c r="D46" s="17">
        <v>5</v>
      </c>
      <c r="E46" s="15" t="str">
        <f>UPPER(IF($D46="","",VLOOKUP($D46,'četrta liga'!$A$5:$C$16,2)))</f>
        <v>PALANDAČIČ </v>
      </c>
      <c r="F46" s="15" t="str">
        <f>PROPER(IF($D46="","",VLOOKUP($D46,'četrta liga'!$A$5:$R$16,3)))</f>
        <v>Andraž</v>
      </c>
      <c r="G46" s="19" t="s">
        <v>87</v>
      </c>
      <c r="H46" s="18">
        <v>1</v>
      </c>
      <c r="I46" s="15" t="str">
        <f>UPPER(IF($D46="","",VLOOKUP($H46,'četrta liga'!$A$5:$C$16,2)))</f>
        <v>JAKOPIN </v>
      </c>
      <c r="J46" s="15" t="str">
        <f>PROPER(IF($D46="","",VLOOKUP($H46,'četrta liga'!$A$5:$C$16,3)))</f>
        <v>Tomaž</v>
      </c>
      <c r="K46" s="11" t="s">
        <v>270</v>
      </c>
    </row>
    <row r="47" spans="4:12" ht="12.75">
      <c r="D47" s="17">
        <v>6</v>
      </c>
      <c r="E47" s="15" t="str">
        <f>UPPER(IF($D47="","",VLOOKUP($D47,'četrta liga'!$A$5:$C$16,2)))</f>
        <v>SILI </v>
      </c>
      <c r="F47" s="15" t="str">
        <f>PROPER(IF($D47="","",VLOOKUP($D47,'četrta liga'!$A$5:$R$16,3)))</f>
        <v>Anže</v>
      </c>
      <c r="G47" s="19" t="s">
        <v>87</v>
      </c>
      <c r="H47" s="18">
        <v>11</v>
      </c>
      <c r="I47" s="15" t="str">
        <f>UPPER(IF($D47="","",VLOOKUP($H47,'četrta liga'!$A$5:$C$16,2)))</f>
        <v>LANDEKER</v>
      </c>
      <c r="J47" s="15" t="str">
        <f>PROPER(IF($D47="","",VLOOKUP($H47,'četrta liga'!$A$5:$C$16,3)))</f>
        <v>Marjan</v>
      </c>
      <c r="K47" s="11" t="s">
        <v>254</v>
      </c>
      <c r="L47" s="87"/>
    </row>
    <row r="48" spans="4:11" ht="12.75">
      <c r="D48" s="17">
        <v>7</v>
      </c>
      <c r="E48" s="15" t="str">
        <f>UPPER(IF($D48="","",VLOOKUP($D48,'četrta liga'!$A$5:$C$16,2)))</f>
        <v>VOJVODA </v>
      </c>
      <c r="F48" s="15" t="str">
        <f>PROPER(IF($D48="","",VLOOKUP($D48,'četrta liga'!$A$5:$R$16,3)))</f>
        <v>Aleš</v>
      </c>
      <c r="G48" s="19" t="s">
        <v>87</v>
      </c>
      <c r="H48" s="18">
        <v>10</v>
      </c>
      <c r="I48" s="15" t="str">
        <f>UPPER(IF($D48="","",VLOOKUP($H48,'četrta liga'!$A$5:$C$16,2)))</f>
        <v>BAJT</v>
      </c>
      <c r="J48" s="15" t="str">
        <f>PROPER(IF($D48="","",VLOOKUP($H48,'četrta liga'!$A$5:$C$16,3)))</f>
        <v>Bojan</v>
      </c>
      <c r="K48" s="15" t="s">
        <v>384</v>
      </c>
    </row>
    <row r="49" spans="4:11" ht="12.75">
      <c r="D49" s="17">
        <v>8</v>
      </c>
      <c r="E49" s="15" t="str">
        <f>UPPER(IF($D49="","",VLOOKUP($D49,'četrta liga'!$A$5:$C$16,2)))</f>
        <v>ZUPAN</v>
      </c>
      <c r="F49" s="15" t="str">
        <f>PROPER(IF($D49="","",VLOOKUP($D49,'četrta liga'!$A$5:$R$16,3)))</f>
        <v>Jure</v>
      </c>
      <c r="G49" s="19" t="s">
        <v>87</v>
      </c>
      <c r="H49" s="18">
        <v>9</v>
      </c>
      <c r="I49" s="15" t="str">
        <f>UPPER(IF($D49="","",VLOOKUP($H49,'četrta liga'!$A$5:$C$16,2)))</f>
        <v>SELAN</v>
      </c>
      <c r="J49" s="15" t="str">
        <f>PROPER(IF($D49="","",VLOOKUP($H49,'četrta liga'!$A$5:$C$16,3)))</f>
        <v>Aleš</v>
      </c>
      <c r="K49" s="11" t="s">
        <v>371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UPPER(IF($D53="","",VLOOKUP($D53,'četrta liga'!$A$5:$C$16,2)))</f>
        <v>SAVIČ</v>
      </c>
      <c r="F53" s="15" t="str">
        <f>PROPER(IF($D53="","",VLOOKUP($D53,'četrta liga'!$A$5:$R$16,3)))</f>
        <v>Marko</v>
      </c>
      <c r="G53" s="19" t="s">
        <v>87</v>
      </c>
      <c r="H53" s="18">
        <v>9</v>
      </c>
      <c r="I53" s="15" t="str">
        <f>UPPER(IF($D53="","",VLOOKUP($H53,'četrta liga'!$A$5:$C$16,2)))</f>
        <v>SELAN</v>
      </c>
      <c r="J53" s="15" t="str">
        <f>PROPER(IF($D53="","",VLOOKUP($H53,'četrta liga'!$A$5:$C$16,3)))</f>
        <v>Aleš</v>
      </c>
      <c r="K53" s="11" t="s">
        <v>395</v>
      </c>
    </row>
    <row r="54" spans="4:11" ht="12.75">
      <c r="D54" s="17">
        <v>10</v>
      </c>
      <c r="E54" s="15" t="str">
        <f>UPPER(IF($D54="","",VLOOKUP($D54,'četrta liga'!$A$5:$C$16,2)))</f>
        <v>BAJT</v>
      </c>
      <c r="F54" s="15" t="str">
        <f>PROPER(IF($D54="","",VLOOKUP($D54,'četrta liga'!$A$5:$R$16,3)))</f>
        <v>Bojan</v>
      </c>
      <c r="G54" s="19" t="s">
        <v>87</v>
      </c>
      <c r="H54" s="18">
        <v>8</v>
      </c>
      <c r="I54" s="15" t="str">
        <f>UPPER(IF($D54="","",VLOOKUP($H54,'četrta liga'!$A$5:$C$16,2)))</f>
        <v>ZUPAN</v>
      </c>
      <c r="J54" s="15" t="str">
        <f>PROPER(IF($D54="","",VLOOKUP($H54,'četrta liga'!$A$5:$C$16,3)))</f>
        <v>Jure</v>
      </c>
      <c r="K54" s="15" t="s">
        <v>349</v>
      </c>
    </row>
    <row r="55" spans="4:11" ht="12.75">
      <c r="D55" s="17">
        <v>11</v>
      </c>
      <c r="E55" s="15" t="str">
        <f>UPPER(IF($D55="","",VLOOKUP($D55,'četrta liga'!$A$5:$C$16,2)))</f>
        <v>LANDEKER</v>
      </c>
      <c r="F55" s="15" t="str">
        <f>PROPER(IF($D55="","",VLOOKUP($D55,'četrta liga'!$A$5:$R$16,3)))</f>
        <v>Marjan</v>
      </c>
      <c r="G55" s="19" t="s">
        <v>87</v>
      </c>
      <c r="H55" s="18">
        <v>7</v>
      </c>
      <c r="I55" s="15" t="str">
        <f>UPPER(IF($D55="","",VLOOKUP($H55,'četrta liga'!$A$5:$C$16,2)))</f>
        <v>VOJVODA </v>
      </c>
      <c r="J55" s="15" t="str">
        <f>PROPER(IF($D55="","",VLOOKUP($H55,'četrta liga'!$A$5:$C$16,3)))</f>
        <v>Aleš</v>
      </c>
      <c r="K55" s="11" t="s">
        <v>300</v>
      </c>
    </row>
    <row r="56" spans="4:11" ht="12.75">
      <c r="D56" s="17">
        <v>1</v>
      </c>
      <c r="E56" s="15" t="str">
        <f>UPPER(IF($D56="","",VLOOKUP($D56,'četrta liga'!$A$5:$C$16,2)))</f>
        <v>JAKOPIN </v>
      </c>
      <c r="F56" s="15" t="str">
        <f>PROPER(IF($D56="","",VLOOKUP($D56,'četrta liga'!$A$5:$R$16,3)))</f>
        <v>Tomaž</v>
      </c>
      <c r="G56" s="19" t="s">
        <v>87</v>
      </c>
      <c r="H56" s="18">
        <v>6</v>
      </c>
      <c r="I56" s="15" t="str">
        <f>UPPER(IF($D56="","",VLOOKUP($H56,'četrta liga'!$A$5:$C$16,2)))</f>
        <v>SILI </v>
      </c>
      <c r="J56" s="15" t="str">
        <f>PROPER(IF($D56="","",VLOOKUP($H56,'četrta liga'!$A$5:$C$16,3)))</f>
        <v>Anže</v>
      </c>
      <c r="K56" s="15"/>
    </row>
    <row r="57" spans="4:12" ht="12.75">
      <c r="D57" s="17">
        <v>2</v>
      </c>
      <c r="E57" s="15" t="str">
        <f>UPPER(IF($D57="","",VLOOKUP($D57,'četrta liga'!$A$5:$C$16,2)))</f>
        <v>KITIN</v>
      </c>
      <c r="F57" s="15" t="str">
        <f>PROPER(IF($D57="","",VLOOKUP($D57,'četrta liga'!$A$5:$R$16,3)))</f>
        <v>Aleš</v>
      </c>
      <c r="G57" s="19" t="s">
        <v>87</v>
      </c>
      <c r="H57" s="18">
        <v>5</v>
      </c>
      <c r="I57" s="15" t="str">
        <f>UPPER(IF($D57="","",VLOOKUP($H57,'četrta liga'!$A$5:$C$16,2)))</f>
        <v>PALANDAČIČ </v>
      </c>
      <c r="J57" s="15" t="str">
        <f>PROPER(IF($D57="","",VLOOKUP($H57,'četrta liga'!$A$5:$C$16,3)))</f>
        <v>Andraž</v>
      </c>
      <c r="K57" s="11" t="s">
        <v>297</v>
      </c>
      <c r="L57" s="87"/>
    </row>
    <row r="58" spans="4:11" ht="12.75">
      <c r="D58" s="17">
        <v>3</v>
      </c>
      <c r="E58" s="15" t="str">
        <f>UPPER(IF($D58="","",VLOOKUP($D58,'četrta liga'!$A$5:$C$16,2)))</f>
        <v>MISIMOVIČ</v>
      </c>
      <c r="F58" s="15" t="str">
        <f>PROPER(IF($D58="","",VLOOKUP($D58,'četrta liga'!$A$5:$R$16,3)))</f>
        <v>Predrag</v>
      </c>
      <c r="G58" s="19" t="s">
        <v>87</v>
      </c>
      <c r="H58" s="18">
        <v>4</v>
      </c>
      <c r="I58" s="140" t="str">
        <f>UPPER(IF($D58="","",VLOOKUP($H58,'četrta liga'!$A$5:$C$16,2)))</f>
        <v>BAUMKIRHER</v>
      </c>
      <c r="J58" s="140" t="str">
        <f>PROPER(IF($D58="","",VLOOKUP($H58,'četrta liga'!$A$5:$C$16,3)))</f>
        <v>Alen</v>
      </c>
      <c r="K58" s="11" t="s">
        <v>254</v>
      </c>
    </row>
    <row r="60" ht="12.75">
      <c r="D60" s="16" t="s">
        <v>93</v>
      </c>
    </row>
    <row r="62" spans="4:11" ht="12.75">
      <c r="D62" s="17">
        <v>4</v>
      </c>
      <c r="E62" s="140" t="str">
        <f>UPPER(IF($D62="","",VLOOKUP($D62,'četrta liga'!$A$5:$C$16,2)))</f>
        <v>BAUMKIRHER</v>
      </c>
      <c r="F62" s="140" t="str">
        <f>PROPER(IF($D62="","",VLOOKUP($D62,'četrta liga'!$A$5:$R$16,3)))</f>
        <v>Alen</v>
      </c>
      <c r="G62" s="19" t="s">
        <v>87</v>
      </c>
      <c r="H62" s="18">
        <v>12</v>
      </c>
      <c r="I62" s="11" t="str">
        <f>UPPER(IF($D62="","",VLOOKUP($H62,'četrta liga'!$A$5:$C$16,2)))</f>
        <v>SAVIČ</v>
      </c>
      <c r="J62" s="15" t="str">
        <f>PROPER(IF($D62="","",VLOOKUP($H62,'četrta liga'!$A$5:$C$16,3)))</f>
        <v>Marko</v>
      </c>
      <c r="K62" s="11"/>
    </row>
    <row r="63" spans="4:11" ht="12.75">
      <c r="D63" s="17">
        <v>5</v>
      </c>
      <c r="E63" s="15" t="str">
        <f>UPPER(IF($D63="","",VLOOKUP($D63,'četrta liga'!$A$5:$C$16,2)))</f>
        <v>PALANDAČIČ </v>
      </c>
      <c r="F63" s="15" t="str">
        <f>PROPER(IF($D63="","",VLOOKUP($D63,'četrta liga'!$A$5:$R$16,3)))</f>
        <v>Andraž</v>
      </c>
      <c r="G63" s="19" t="s">
        <v>87</v>
      </c>
      <c r="H63" s="18">
        <v>3</v>
      </c>
      <c r="I63" s="15" t="str">
        <f>UPPER(IF($D63="","",VLOOKUP($H63,'četrta liga'!$A$5:$C$16,2)))</f>
        <v>MISIMOVIČ</v>
      </c>
      <c r="J63" s="15" t="str">
        <f>PROPER(IF($D63="","",VLOOKUP($H63,'četrta liga'!$A$5:$C$16,3)))</f>
        <v>Predrag</v>
      </c>
      <c r="K63" s="15"/>
    </row>
    <row r="64" spans="4:11" ht="12.75">
      <c r="D64" s="17">
        <v>6</v>
      </c>
      <c r="E64" s="15" t="str">
        <f>UPPER(IF($D64="","",VLOOKUP($D64,'četrta liga'!$A$5:$C$16,2)))</f>
        <v>SILI </v>
      </c>
      <c r="F64" s="15" t="str">
        <f>PROPER(IF($D64="","",VLOOKUP($D64,'četrta liga'!$A$5:$R$16,3)))</f>
        <v>Anže</v>
      </c>
      <c r="G64" s="19" t="s">
        <v>87</v>
      </c>
      <c r="H64" s="18">
        <v>2</v>
      </c>
      <c r="I64" s="15" t="str">
        <f>UPPER(IF($D64="","",VLOOKUP($H64,'četrta liga'!$A$5:$C$16,2)))</f>
        <v>KITIN</v>
      </c>
      <c r="J64" s="15" t="str">
        <f>PROPER(IF($D64="","",VLOOKUP($H64,'četrta liga'!$A$5:$C$16,3)))</f>
        <v>Aleš</v>
      </c>
      <c r="K64" s="11"/>
    </row>
    <row r="65" spans="4:11" ht="12.75">
      <c r="D65" s="17">
        <v>7</v>
      </c>
      <c r="E65" s="15" t="str">
        <f>UPPER(IF($D65="","",VLOOKUP($D65,'četrta liga'!$A$5:$C$16,2)))</f>
        <v>VOJVODA </v>
      </c>
      <c r="F65" s="15" t="str">
        <f>PROPER(IF($D65="","",VLOOKUP($D65,'četrta liga'!$A$5:$R$16,3)))</f>
        <v>Aleš</v>
      </c>
      <c r="G65" s="19" t="s">
        <v>87</v>
      </c>
      <c r="H65" s="18">
        <v>1</v>
      </c>
      <c r="I65" s="15" t="str">
        <f>UPPER(IF($D65="","",VLOOKUP($H65,'četrta liga'!$A$5:$C$16,2)))</f>
        <v>JAKOPIN </v>
      </c>
      <c r="J65" s="15" t="str">
        <f>PROPER(IF($D65="","",VLOOKUP($H65,'četrta liga'!$A$5:$C$16,3)))</f>
        <v>Tomaž</v>
      </c>
      <c r="K65" s="15"/>
    </row>
    <row r="66" spans="4:11" ht="12.75">
      <c r="D66" s="17">
        <v>8</v>
      </c>
      <c r="E66" s="15" t="str">
        <f>UPPER(IF($D66="","",VLOOKUP($D66,'četrta liga'!$A$5:$C$16,2)))</f>
        <v>ZUPAN</v>
      </c>
      <c r="F66" s="15" t="str">
        <f>PROPER(IF($D66="","",VLOOKUP($D66,'četrta liga'!$A$5:$R$16,3)))</f>
        <v>Jure</v>
      </c>
      <c r="G66" s="19" t="s">
        <v>87</v>
      </c>
      <c r="H66" s="18">
        <v>11</v>
      </c>
      <c r="I66" s="15" t="str">
        <f>UPPER(IF($D66="","",VLOOKUP($H66,'četrta liga'!$A$5:$C$16,2)))</f>
        <v>LANDEKER</v>
      </c>
      <c r="J66" s="15" t="str">
        <f>PROPER(IF($D66="","",VLOOKUP($H66,'četrta liga'!$A$5:$C$16,3)))</f>
        <v>Marjan</v>
      </c>
      <c r="K66" s="15"/>
    </row>
    <row r="67" spans="4:12" ht="12.75">
      <c r="D67" s="17">
        <v>9</v>
      </c>
      <c r="E67" s="15" t="str">
        <f>UPPER(IF($D67="","",VLOOKUP($D67,'četrta liga'!$A$5:$C$16,2)))</f>
        <v>SELAN</v>
      </c>
      <c r="F67" s="15" t="str">
        <f>PROPER(IF($D67="","",VLOOKUP($D67,'četrta liga'!$A$5:$R$16,3)))</f>
        <v>Aleš</v>
      </c>
      <c r="G67" s="19" t="s">
        <v>87</v>
      </c>
      <c r="H67" s="18">
        <v>10</v>
      </c>
      <c r="I67" s="15" t="str">
        <f>UPPER(IF($D67="","",VLOOKUP($H67,'četrta liga'!$A$5:$C$16,2)))</f>
        <v>BAJT</v>
      </c>
      <c r="J67" s="15" t="str">
        <f>PROPER(IF($D67="","",VLOOKUP($H67,'četrta liga'!$A$5:$C$16,3)))</f>
        <v>Bojan</v>
      </c>
      <c r="K67" s="15" t="s">
        <v>311</v>
      </c>
      <c r="L67" s="87"/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UPPER(IF($D71="","",VLOOKUP($D71,'četrta liga'!$A$5:$C$16,2)))</f>
        <v>SAVIČ</v>
      </c>
      <c r="F71" s="15" t="str">
        <f>PROPER(IF($D71="","",VLOOKUP($D71,'četrta liga'!$A$5:$R$16,3)))</f>
        <v>Marko</v>
      </c>
      <c r="G71" s="19" t="s">
        <v>87</v>
      </c>
      <c r="H71" s="18">
        <v>10</v>
      </c>
      <c r="I71" s="15" t="str">
        <f>UPPER(IF($D71="","",VLOOKUP($H71,'četrta liga'!$A$5:$C$16,2)))</f>
        <v>BAJT</v>
      </c>
      <c r="J71" s="15" t="str">
        <f>PROPER(IF($D71="","",VLOOKUP($H71,'četrta liga'!$A$5:$C$16,3)))</f>
        <v>Bojan</v>
      </c>
      <c r="K71" s="11"/>
    </row>
    <row r="72" spans="4:11" ht="12.75">
      <c r="D72" s="17">
        <v>11</v>
      </c>
      <c r="E72" s="15" t="str">
        <f>UPPER(IF($D72="","",VLOOKUP($D72,'četrta liga'!$A$5:$C$16,2)))</f>
        <v>LANDEKER</v>
      </c>
      <c r="F72" s="15" t="str">
        <f>PROPER(IF($D72="","",VLOOKUP($D72,'četrta liga'!$A$5:$R$16,3)))</f>
        <v>Marjan</v>
      </c>
      <c r="G72" s="19" t="s">
        <v>87</v>
      </c>
      <c r="H72" s="18">
        <v>9</v>
      </c>
      <c r="I72" s="15" t="str">
        <f>UPPER(IF($D72="","",VLOOKUP($H72,'četrta liga'!$A$5:$C$16,2)))</f>
        <v>SELAN</v>
      </c>
      <c r="J72" s="15" t="str">
        <f>PROPER(IF($D72="","",VLOOKUP($H72,'četrta liga'!$A$5:$C$16,3)))</f>
        <v>Aleš</v>
      </c>
      <c r="K72" s="15"/>
    </row>
    <row r="73" spans="4:11" ht="12.75">
      <c r="D73" s="17">
        <v>1</v>
      </c>
      <c r="E73" s="15" t="str">
        <f>UPPER(IF($D73="","",VLOOKUP($D73,'četrta liga'!$A$5:$C$16,2)))</f>
        <v>JAKOPIN </v>
      </c>
      <c r="F73" s="15" t="str">
        <f>PROPER(IF($D73="","",VLOOKUP($D73,'četrta liga'!$A$5:$R$16,3)))</f>
        <v>Tomaž</v>
      </c>
      <c r="G73" s="19" t="s">
        <v>87</v>
      </c>
      <c r="H73" s="18">
        <v>8</v>
      </c>
      <c r="I73" s="15" t="str">
        <f>UPPER(IF($D73="","",VLOOKUP($H73,'četrta liga'!$A$5:$C$16,2)))</f>
        <v>ZUPAN</v>
      </c>
      <c r="J73" s="15" t="str">
        <f>PROPER(IF($D73="","",VLOOKUP($H73,'četrta liga'!$A$5:$C$16,3)))</f>
        <v>Jure</v>
      </c>
      <c r="K73" s="15"/>
    </row>
    <row r="74" spans="4:11" ht="12.75">
      <c r="D74" s="17">
        <v>2</v>
      </c>
      <c r="E74" s="15" t="str">
        <f>UPPER(IF($D74="","",VLOOKUP($D74,'četrta liga'!$A$5:$C$16,2)))</f>
        <v>KITIN</v>
      </c>
      <c r="F74" s="15" t="str">
        <f>PROPER(IF($D74="","",VLOOKUP($D74,'četrta liga'!$A$5:$R$16,3)))</f>
        <v>Aleš</v>
      </c>
      <c r="G74" s="19" t="s">
        <v>87</v>
      </c>
      <c r="H74" s="18">
        <v>7</v>
      </c>
      <c r="I74" s="15" t="str">
        <f>UPPER(IF($D74="","",VLOOKUP($H74,'četrta liga'!$A$5:$C$16,2)))</f>
        <v>VOJVODA </v>
      </c>
      <c r="J74" s="15" t="str">
        <f>PROPER(IF($D74="","",VLOOKUP($H74,'četrta liga'!$A$5:$C$16,3)))</f>
        <v>Aleš</v>
      </c>
      <c r="K74" s="15"/>
    </row>
    <row r="75" spans="4:11" ht="12.75">
      <c r="D75" s="17">
        <v>3</v>
      </c>
      <c r="E75" s="15" t="str">
        <f>UPPER(IF($D75="","",VLOOKUP($D75,'četrta liga'!$A$5:$C$16,2)))</f>
        <v>MISIMOVIČ</v>
      </c>
      <c r="F75" s="15" t="str">
        <f>PROPER(IF($D75="","",VLOOKUP($D75,'četrta liga'!$A$5:$R$16,3)))</f>
        <v>Predrag</v>
      </c>
      <c r="G75" s="19" t="s">
        <v>87</v>
      </c>
      <c r="H75" s="18">
        <v>6</v>
      </c>
      <c r="I75" s="15" t="str">
        <f>UPPER(IF($D75="","",VLOOKUP($H75,'četrta liga'!$A$5:$C$16,2)))</f>
        <v>SILI </v>
      </c>
      <c r="J75" s="15" t="str">
        <f>PROPER(IF($D75="","",VLOOKUP($H75,'četrta liga'!$A$5:$C$16,3)))</f>
        <v>Anže</v>
      </c>
      <c r="K75" s="15"/>
    </row>
    <row r="76" spans="4:11" ht="12.75">
      <c r="D76" s="17">
        <v>4</v>
      </c>
      <c r="E76" s="140" t="str">
        <f>UPPER(IF($D76="","",VLOOKUP($D76,'četrta liga'!$A$5:$C$16,2)))</f>
        <v>BAUMKIRHER</v>
      </c>
      <c r="F76" s="140" t="str">
        <f>PROPER(IF($D76="","",VLOOKUP($D76,'četrta liga'!$A$5:$R$16,3)))</f>
        <v>Alen</v>
      </c>
      <c r="G76" s="19" t="s">
        <v>87</v>
      </c>
      <c r="H76" s="18">
        <v>5</v>
      </c>
      <c r="I76" s="15" t="str">
        <f>UPPER(IF($D76="","",VLOOKUP($H76,'četrta liga'!$A$5:$C$16,2)))</f>
        <v>PALANDAČIČ </v>
      </c>
      <c r="J76" s="15" t="str">
        <f>PROPER(IF($D76="","",VLOOKUP($H76,'četrta liga'!$A$5:$C$16,3)))</f>
        <v>Andraž</v>
      </c>
      <c r="K76" s="15"/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UPPER(IF($D80="","",VLOOKUP($D80,'četrta liga'!$A$5:$C$16,2)))</f>
        <v>PALANDAČIČ </v>
      </c>
      <c r="F80" s="15" t="str">
        <f>PROPER(IF($D80="","",VLOOKUP($D80,'četrta liga'!$A$5:$R$16,3)))</f>
        <v>Andraž</v>
      </c>
      <c r="G80" s="19" t="s">
        <v>87</v>
      </c>
      <c r="H80" s="18">
        <v>12</v>
      </c>
      <c r="I80" s="11" t="str">
        <f>UPPER(IF($D80="","",VLOOKUP($H80,'četrta liga'!$A$5:$C$16,2)))</f>
        <v>SAVIČ</v>
      </c>
      <c r="J80" s="15" t="str">
        <f>PROPER(IF($D80="","",VLOOKUP($H80,'četrta liga'!$A$5:$C$16,3)))</f>
        <v>Marko</v>
      </c>
      <c r="K80" s="11"/>
    </row>
    <row r="81" spans="4:11" ht="12.75">
      <c r="D81" s="17">
        <v>6</v>
      </c>
      <c r="E81" s="15" t="str">
        <f>UPPER(IF($D81="","",VLOOKUP($D81,'četrta liga'!$A$5:$C$16,2)))</f>
        <v>SILI </v>
      </c>
      <c r="F81" s="15" t="str">
        <f>PROPER(IF($D81="","",VLOOKUP($D81,'četrta liga'!$A$5:$R$16,3)))</f>
        <v>Anže</v>
      </c>
      <c r="G81" s="19" t="s">
        <v>87</v>
      </c>
      <c r="H81" s="18">
        <v>4</v>
      </c>
      <c r="I81" s="140" t="str">
        <f>UPPER(IF($D81="","",VLOOKUP($H81,'četrta liga'!$A$5:$C$16,2)))</f>
        <v>BAUMKIRHER</v>
      </c>
      <c r="J81" s="140" t="str">
        <f>PROPER(IF($D81="","",VLOOKUP($H81,'četrta liga'!$A$5:$C$16,3)))</f>
        <v>Alen</v>
      </c>
      <c r="K81" s="15"/>
    </row>
    <row r="82" spans="4:11" ht="12.75">
      <c r="D82" s="17">
        <v>7</v>
      </c>
      <c r="E82" s="15" t="str">
        <f>UPPER(IF($D82="","",VLOOKUP($D82,'četrta liga'!$A$5:$C$16,2)))</f>
        <v>VOJVODA </v>
      </c>
      <c r="F82" s="15" t="str">
        <f>PROPER(IF($D82="","",VLOOKUP($D82,'četrta liga'!$A$5:$R$16,3)))</f>
        <v>Aleš</v>
      </c>
      <c r="G82" s="19" t="s">
        <v>87</v>
      </c>
      <c r="H82" s="18">
        <v>3</v>
      </c>
      <c r="I82" s="15" t="str">
        <f>UPPER(IF($D82="","",VLOOKUP($H82,'četrta liga'!$A$5:$C$16,2)))</f>
        <v>MISIMOVIČ</v>
      </c>
      <c r="J82" s="15" t="str">
        <f>PROPER(IF($D82="","",VLOOKUP($H82,'četrta liga'!$A$5:$C$16,3)))</f>
        <v>Predrag</v>
      </c>
      <c r="K82" s="15"/>
    </row>
    <row r="83" spans="4:11" ht="12.75">
      <c r="D83" s="17">
        <v>8</v>
      </c>
      <c r="E83" s="15" t="str">
        <f>UPPER(IF($D83="","",VLOOKUP($D83,'četrta liga'!$A$5:$C$16,2)))</f>
        <v>ZUPAN</v>
      </c>
      <c r="F83" s="15" t="str">
        <f>PROPER(IF($D83="","",VLOOKUP($D83,'četrta liga'!$A$5:$R$16,3)))</f>
        <v>Jure</v>
      </c>
      <c r="G83" s="19" t="s">
        <v>87</v>
      </c>
      <c r="H83" s="18">
        <v>2</v>
      </c>
      <c r="I83" s="15" t="str">
        <f>UPPER(IF($D83="","",VLOOKUP($H83,'četrta liga'!$A$5:$C$16,2)))</f>
        <v>KITIN</v>
      </c>
      <c r="J83" s="15" t="str">
        <f>PROPER(IF($D83="","",VLOOKUP($H83,'četrta liga'!$A$5:$C$16,3)))</f>
        <v>Aleš</v>
      </c>
      <c r="K83" s="15"/>
    </row>
    <row r="84" spans="4:11" ht="12.75">
      <c r="D84" s="17">
        <v>9</v>
      </c>
      <c r="E84" s="15" t="str">
        <f>UPPER(IF($D84="","",VLOOKUP($D84,'četrta liga'!$A$5:$C$16,2)))</f>
        <v>SELAN</v>
      </c>
      <c r="F84" s="15" t="str">
        <f>PROPER(IF($D84="","",VLOOKUP($D84,'četrta liga'!$A$5:$R$16,3)))</f>
        <v>Aleš</v>
      </c>
      <c r="G84" s="19" t="s">
        <v>87</v>
      </c>
      <c r="H84" s="18">
        <v>1</v>
      </c>
      <c r="I84" s="15" t="str">
        <f>UPPER(IF($D84="","",VLOOKUP($H84,'četrta liga'!$A$5:$C$16,2)))</f>
        <v>JAKOPIN </v>
      </c>
      <c r="J84" s="15" t="str">
        <f>PROPER(IF($D84="","",VLOOKUP($H84,'četrta liga'!$A$5:$C$16,3)))</f>
        <v>Tomaž</v>
      </c>
      <c r="K84" s="15"/>
    </row>
    <row r="85" spans="4:11" ht="12.75">
      <c r="D85" s="17">
        <v>10</v>
      </c>
      <c r="E85" s="15" t="str">
        <f>UPPER(IF($D85="","",VLOOKUP($D85,'četrta liga'!$A$5:$C$16,2)))</f>
        <v>BAJT</v>
      </c>
      <c r="F85" s="15" t="str">
        <f>PROPER(IF($D85="","",VLOOKUP($D85,'četrta liga'!$A$5:$R$16,3)))</f>
        <v>Bojan</v>
      </c>
      <c r="G85" s="19" t="s">
        <v>87</v>
      </c>
      <c r="H85" s="18">
        <v>11</v>
      </c>
      <c r="I85" s="15" t="str">
        <f>UPPER(IF($D85="","",VLOOKUP($H85,'četrta liga'!$A$5:$C$16,2)))</f>
        <v>LANDEKER</v>
      </c>
      <c r="J85" s="15" t="str">
        <f>PROPER(IF($D85="","",VLOOKUP($H85,'četrta liga'!$A$5:$C$16,3)))</f>
        <v>Marjan</v>
      </c>
      <c r="K85" s="15"/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UPPER(IF($D89="","",VLOOKUP($D89,'četrta liga'!$A$5:$C$16,2)))</f>
        <v>SAVIČ</v>
      </c>
      <c r="F89" s="15" t="str">
        <f>PROPER(IF($D89="","",VLOOKUP($D89,'četrta liga'!$A$5:$R$16,3)))</f>
        <v>Marko</v>
      </c>
      <c r="G89" s="19" t="s">
        <v>87</v>
      </c>
      <c r="H89" s="18">
        <v>11</v>
      </c>
      <c r="I89" s="15" t="str">
        <f>UPPER(IF($D89="","",VLOOKUP($H89,'četrta liga'!$A$5:$C$16,2)))</f>
        <v>LANDEKER</v>
      </c>
      <c r="J89" s="15" t="str">
        <f>PROPER(IF($D89="","",VLOOKUP($H89,'četrta liga'!$A$5:$C$16,3)))</f>
        <v>Marjan</v>
      </c>
      <c r="K89" s="11"/>
    </row>
    <row r="90" spans="4:11" ht="12.75">
      <c r="D90" s="17">
        <v>1</v>
      </c>
      <c r="E90" s="15" t="str">
        <f>UPPER(IF($D90="","",VLOOKUP($D90,'četrta liga'!$A$5:$C$16,2)))</f>
        <v>JAKOPIN </v>
      </c>
      <c r="F90" s="15" t="str">
        <f>PROPER(IF($D90="","",VLOOKUP($D90,'četrta liga'!$A$5:$R$16,3)))</f>
        <v>Tomaž</v>
      </c>
      <c r="G90" s="19" t="s">
        <v>87</v>
      </c>
      <c r="H90" s="18">
        <v>10</v>
      </c>
      <c r="I90" s="15" t="str">
        <f>UPPER(IF($D90="","",VLOOKUP($H90,'četrta liga'!$A$5:$C$16,2)))</f>
        <v>BAJT</v>
      </c>
      <c r="J90" s="15" t="str">
        <f>PROPER(IF($D90="","",VLOOKUP($H90,'četrta liga'!$A$5:$C$16,3)))</f>
        <v>Bojan</v>
      </c>
      <c r="K90" s="15"/>
    </row>
    <row r="91" spans="4:11" ht="12.75">
      <c r="D91" s="17">
        <v>2</v>
      </c>
      <c r="E91" s="15" t="str">
        <f>UPPER(IF($D91="","",VLOOKUP($D91,'četrta liga'!$A$5:$C$16,2)))</f>
        <v>KITIN</v>
      </c>
      <c r="F91" s="15" t="str">
        <f>PROPER(IF($D91="","",VLOOKUP($D91,'četrta liga'!$A$5:$R$16,3)))</f>
        <v>Aleš</v>
      </c>
      <c r="G91" s="19" t="s">
        <v>87</v>
      </c>
      <c r="H91" s="18">
        <v>9</v>
      </c>
      <c r="I91" s="15" t="str">
        <f>UPPER(IF($D91="","",VLOOKUP($H91,'četrta liga'!$A$5:$C$16,2)))</f>
        <v>SELAN</v>
      </c>
      <c r="J91" s="15" t="str">
        <f>PROPER(IF($D91="","",VLOOKUP($H91,'četrta liga'!$A$5:$C$16,3)))</f>
        <v>Aleš</v>
      </c>
      <c r="K91" s="15"/>
    </row>
    <row r="92" spans="4:11" ht="12.75">
      <c r="D92" s="17">
        <v>3</v>
      </c>
      <c r="E92" s="15" t="str">
        <f>UPPER(IF($D92="","",VLOOKUP($D92,'četrta liga'!$A$5:$C$16,2)))</f>
        <v>MISIMOVIČ</v>
      </c>
      <c r="F92" s="15" t="str">
        <f>PROPER(IF($D92="","",VLOOKUP($D92,'četrta liga'!$A$5:$R$16,3)))</f>
        <v>Predrag</v>
      </c>
      <c r="G92" s="19" t="s">
        <v>87</v>
      </c>
      <c r="H92" s="18">
        <v>8</v>
      </c>
      <c r="I92" s="15" t="str">
        <f>UPPER(IF($D92="","",VLOOKUP($H92,'četrta liga'!$A$5:$C$16,2)))</f>
        <v>ZUPAN</v>
      </c>
      <c r="J92" s="15" t="str">
        <f>PROPER(IF($D92="","",VLOOKUP($H92,'četrta liga'!$A$5:$C$16,3)))</f>
        <v>Jure</v>
      </c>
      <c r="K92" s="15"/>
    </row>
    <row r="93" spans="4:11" ht="12.75">
      <c r="D93" s="17">
        <v>4</v>
      </c>
      <c r="E93" s="140" t="str">
        <f>UPPER(IF($D93="","",VLOOKUP($D93,'četrta liga'!$A$5:$C$16,2)))</f>
        <v>BAUMKIRHER</v>
      </c>
      <c r="F93" s="140" t="str">
        <f>PROPER(IF($D93="","",VLOOKUP($D93,'četrta liga'!$A$5:$R$16,3)))</f>
        <v>Alen</v>
      </c>
      <c r="G93" s="19" t="s">
        <v>87</v>
      </c>
      <c r="H93" s="18">
        <v>7</v>
      </c>
      <c r="I93" s="15" t="str">
        <f>UPPER(IF($D93="","",VLOOKUP($H93,'četrta liga'!$A$5:$C$16,2)))</f>
        <v>VOJVODA </v>
      </c>
      <c r="J93" s="15" t="str">
        <f>PROPER(IF($D93="","",VLOOKUP($H93,'četrta liga'!$A$5:$C$16,3)))</f>
        <v>Aleš</v>
      </c>
      <c r="K93" s="15"/>
    </row>
    <row r="94" spans="4:11" ht="12.75">
      <c r="D94" s="17">
        <v>5</v>
      </c>
      <c r="E94" s="15" t="str">
        <f>UPPER(IF($D94="","",VLOOKUP($D94,'četrta liga'!$A$5:$C$16,2)))</f>
        <v>PALANDAČIČ </v>
      </c>
      <c r="F94" s="15" t="str">
        <f>PROPER(IF($D94="","",VLOOKUP($D94,'četrta liga'!$A$5:$R$16,3)))</f>
        <v>Andraž</v>
      </c>
      <c r="G94" s="19" t="s">
        <v>87</v>
      </c>
      <c r="H94" s="18">
        <v>6</v>
      </c>
      <c r="I94" s="15" t="str">
        <f>UPPER(IF($D94="","",VLOOKUP($H94,'četrta liga'!$A$5:$C$16,2)))</f>
        <v>SILI </v>
      </c>
      <c r="J94" s="15" t="str">
        <f>PROPER(IF($D94="","",VLOOKUP($H94,'četrta liga'!$A$5:$C$16,3)))</f>
        <v>Anže</v>
      </c>
      <c r="K94" s="15"/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UPPER(IF($D98="","",VLOOKUP($D98,'četrta liga'!$A$5:$C$16,2)))</f>
        <v>SILI </v>
      </c>
      <c r="F98" s="15" t="str">
        <f>PROPER(IF($D98="","",VLOOKUP($D98,'četrta liga'!$A$5:$R$16,3)))</f>
        <v>Anže</v>
      </c>
      <c r="G98" s="19" t="s">
        <v>87</v>
      </c>
      <c r="H98" s="18">
        <v>12</v>
      </c>
      <c r="I98" s="11" t="str">
        <f>UPPER(IF($D98="","",VLOOKUP($H98,'četrta liga'!$A$5:$C$16,2)))</f>
        <v>SAVIČ</v>
      </c>
      <c r="J98" s="15" t="str">
        <f>PROPER(IF($D98="","",VLOOKUP($H98,'četrta liga'!$A$5:$C$16,3)))</f>
        <v>Marko</v>
      </c>
      <c r="K98" s="11"/>
    </row>
    <row r="99" spans="4:11" ht="12.75">
      <c r="D99" s="17">
        <v>7</v>
      </c>
      <c r="E99" s="15" t="str">
        <f>UPPER(IF($D99="","",VLOOKUP($D99,'četrta liga'!$A$5:$C$16,2)))</f>
        <v>VOJVODA </v>
      </c>
      <c r="F99" s="15" t="str">
        <f>PROPER(IF($D99="","",VLOOKUP($D99,'četrta liga'!$A$5:$R$16,3)))</f>
        <v>Aleš</v>
      </c>
      <c r="G99" s="19" t="s">
        <v>87</v>
      </c>
      <c r="H99" s="18">
        <v>5</v>
      </c>
      <c r="I99" s="15" t="str">
        <f>UPPER(IF($D99="","",VLOOKUP($H99,'četrta liga'!$A$5:$C$16,2)))</f>
        <v>PALANDAČIČ </v>
      </c>
      <c r="J99" s="15" t="str">
        <f>PROPER(IF($D99="","",VLOOKUP($H99,'četrta liga'!$A$5:$C$16,3)))</f>
        <v>Andraž</v>
      </c>
      <c r="K99" s="15"/>
    </row>
    <row r="100" spans="4:11" ht="12.75">
      <c r="D100" s="17">
        <v>8</v>
      </c>
      <c r="E100" s="15" t="str">
        <f>UPPER(IF($D100="","",VLOOKUP($D100,'četrta liga'!$A$5:$C$16,2)))</f>
        <v>ZUPAN</v>
      </c>
      <c r="F100" s="15" t="str">
        <f>PROPER(IF($D100="","",VLOOKUP($D100,'četrta liga'!$A$5:$R$16,3)))</f>
        <v>Jure</v>
      </c>
      <c r="G100" s="19" t="s">
        <v>87</v>
      </c>
      <c r="H100" s="18">
        <v>4</v>
      </c>
      <c r="I100" s="140" t="str">
        <f>UPPER(IF($D100="","",VLOOKUP($H100,'četrta liga'!$A$5:$C$16,2)))</f>
        <v>BAUMKIRHER</v>
      </c>
      <c r="J100" s="140" t="str">
        <f>PROPER(IF($D100="","",VLOOKUP($H100,'četrta liga'!$A$5:$C$16,3)))</f>
        <v>Alen</v>
      </c>
      <c r="K100" s="15"/>
    </row>
    <row r="101" spans="4:11" ht="12.75">
      <c r="D101" s="17">
        <v>9</v>
      </c>
      <c r="E101" s="15" t="str">
        <f>UPPER(IF($D101="","",VLOOKUP($D101,'četrta liga'!$A$5:$C$16,2)))</f>
        <v>SELAN</v>
      </c>
      <c r="F101" s="15" t="str">
        <f>PROPER(IF($D101="","",VLOOKUP($D101,'četrta liga'!$A$5:$R$16,3)))</f>
        <v>Aleš</v>
      </c>
      <c r="G101" s="19" t="s">
        <v>87</v>
      </c>
      <c r="H101" s="18">
        <v>3</v>
      </c>
      <c r="I101" s="15" t="str">
        <f>UPPER(IF($D101="","",VLOOKUP($H101,'četrta liga'!$A$5:$C$16,2)))</f>
        <v>MISIMOVIČ</v>
      </c>
      <c r="J101" s="15" t="str">
        <f>PROPER(IF($D101="","",VLOOKUP($H101,'četrta liga'!$A$5:$C$16,3)))</f>
        <v>Predrag</v>
      </c>
      <c r="K101" s="15"/>
    </row>
    <row r="102" spans="4:11" ht="12.75">
      <c r="D102" s="17">
        <v>10</v>
      </c>
      <c r="E102" s="15" t="str">
        <f>UPPER(IF($D102="","",VLOOKUP($D102,'četrta liga'!$A$5:$C$16,2)))</f>
        <v>BAJT</v>
      </c>
      <c r="F102" s="15" t="str">
        <f>PROPER(IF($D102="","",VLOOKUP($D102,'četrta liga'!$A$5:$R$16,3)))</f>
        <v>Bojan</v>
      </c>
      <c r="G102" s="19" t="s">
        <v>87</v>
      </c>
      <c r="H102" s="18">
        <v>2</v>
      </c>
      <c r="I102" s="15" t="str">
        <f>UPPER(IF($D102="","",VLOOKUP($H102,'četrta liga'!$A$5:$C$16,2)))</f>
        <v>KITIN</v>
      </c>
      <c r="J102" s="15" t="str">
        <f>PROPER(IF($D102="","",VLOOKUP($H102,'četrta liga'!$A$5:$C$16,3)))</f>
        <v>Aleš</v>
      </c>
      <c r="K102" s="15"/>
    </row>
    <row r="103" spans="4:11" ht="12.75">
      <c r="D103" s="17">
        <v>11</v>
      </c>
      <c r="E103" s="15" t="str">
        <f>UPPER(IF($D103="","",VLOOKUP($D103,'četrta liga'!$A$5:$C$16,2)))</f>
        <v>LANDEKER</v>
      </c>
      <c r="F103" s="15" t="str">
        <f>PROPER(IF($D103="","",VLOOKUP($D103,'četrta liga'!$A$5:$R$16,3)))</f>
        <v>Marjan</v>
      </c>
      <c r="G103" s="19" t="s">
        <v>87</v>
      </c>
      <c r="H103" s="18">
        <v>1</v>
      </c>
      <c r="I103" s="15" t="str">
        <f>UPPER(IF($D103="","",VLOOKUP($H103,'četrta liga'!$A$5:$C$16,2)))</f>
        <v>JAKOPIN </v>
      </c>
      <c r="J103" s="15" t="str">
        <f>PROPER(IF($D103="","",VLOOKUP($H103,'četrta liga'!$A$5:$C$16,3)))</f>
        <v>Tomaž</v>
      </c>
      <c r="K103" s="15"/>
    </row>
    <row r="105" ht="12.75">
      <c r="E105" s="1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7">
      <selection activeCell="H26" sqref="H26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48"/>
      <c r="B2" s="149"/>
      <c r="C2" s="149"/>
      <c r="D2" s="149"/>
      <c r="E2" s="150"/>
      <c r="F2" s="150"/>
    </row>
    <row r="3" ht="15.75">
      <c r="A3" s="8" t="s">
        <v>114</v>
      </c>
    </row>
    <row r="4" ht="13.5" thickBot="1"/>
    <row r="5" spans="1:15" ht="12.75">
      <c r="A5" s="23" t="s">
        <v>99</v>
      </c>
      <c r="B5" s="24" t="s">
        <v>100</v>
      </c>
      <c r="C5" s="24" t="s">
        <v>101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56">
        <v>10</v>
      </c>
      <c r="N5" s="56">
        <v>11</v>
      </c>
      <c r="O5" s="27">
        <v>12</v>
      </c>
    </row>
    <row r="6" spans="1:15" ht="15">
      <c r="A6" s="28">
        <v>1</v>
      </c>
      <c r="B6" s="1" t="s">
        <v>13</v>
      </c>
      <c r="C6" s="1" t="s">
        <v>1</v>
      </c>
      <c r="D6" s="93"/>
      <c r="E6" s="92" t="s">
        <v>252</v>
      </c>
      <c r="F6" s="92"/>
      <c r="G6" s="92" t="s">
        <v>300</v>
      </c>
      <c r="H6" s="92" t="s">
        <v>301</v>
      </c>
      <c r="I6" s="92"/>
      <c r="J6" s="92"/>
      <c r="K6" s="92"/>
      <c r="L6" s="92"/>
      <c r="M6" s="11"/>
      <c r="N6" s="94"/>
      <c r="O6" s="88" t="s">
        <v>312</v>
      </c>
    </row>
    <row r="7" spans="1:15" ht="15">
      <c r="A7" s="33">
        <v>2</v>
      </c>
      <c r="B7" s="62" t="s">
        <v>14</v>
      </c>
      <c r="C7" s="62" t="s">
        <v>10</v>
      </c>
      <c r="D7" s="95" t="s">
        <v>259</v>
      </c>
      <c r="E7" s="93"/>
      <c r="F7" s="96" t="s">
        <v>367</v>
      </c>
      <c r="G7" s="143" t="s">
        <v>311</v>
      </c>
      <c r="H7" s="95" t="s">
        <v>297</v>
      </c>
      <c r="I7" s="95"/>
      <c r="J7" s="95"/>
      <c r="K7" s="96"/>
      <c r="L7" s="95"/>
      <c r="M7" s="97"/>
      <c r="N7" s="98" t="s">
        <v>259</v>
      </c>
      <c r="O7" s="90" t="s">
        <v>254</v>
      </c>
    </row>
    <row r="8" spans="1:15" ht="15">
      <c r="A8" s="28">
        <v>3</v>
      </c>
      <c r="B8" s="1" t="s">
        <v>26</v>
      </c>
      <c r="C8" s="1" t="s">
        <v>27</v>
      </c>
      <c r="D8" s="92"/>
      <c r="E8" s="91" t="s">
        <v>368</v>
      </c>
      <c r="F8" s="93"/>
      <c r="G8" s="91" t="s">
        <v>254</v>
      </c>
      <c r="H8" s="91"/>
      <c r="I8" s="91"/>
      <c r="J8" s="92"/>
      <c r="K8" s="92"/>
      <c r="L8" s="92"/>
      <c r="M8" s="11" t="s">
        <v>271</v>
      </c>
      <c r="N8" s="94" t="s">
        <v>271</v>
      </c>
      <c r="O8" s="88" t="s">
        <v>271</v>
      </c>
    </row>
    <row r="9" spans="1:15" ht="15">
      <c r="A9" s="33">
        <v>4</v>
      </c>
      <c r="B9" s="133" t="s">
        <v>374</v>
      </c>
      <c r="C9" s="133" t="s">
        <v>375</v>
      </c>
      <c r="D9" s="134" t="s">
        <v>299</v>
      </c>
      <c r="E9" s="143" t="s">
        <v>312</v>
      </c>
      <c r="F9" s="144" t="s">
        <v>253</v>
      </c>
      <c r="G9" s="135"/>
      <c r="H9" s="134"/>
      <c r="I9" s="134"/>
      <c r="J9" s="134"/>
      <c r="K9" s="134"/>
      <c r="L9" s="134" t="s">
        <v>260</v>
      </c>
      <c r="M9" s="136" t="s">
        <v>271</v>
      </c>
      <c r="N9" s="137" t="s">
        <v>311</v>
      </c>
      <c r="O9" s="138"/>
    </row>
    <row r="10" spans="1:15" ht="15">
      <c r="A10" s="28">
        <v>5</v>
      </c>
      <c r="B10" s="1" t="s">
        <v>33</v>
      </c>
      <c r="C10" s="1" t="s">
        <v>34</v>
      </c>
      <c r="D10" s="92" t="s">
        <v>270</v>
      </c>
      <c r="E10" s="92" t="s">
        <v>298</v>
      </c>
      <c r="F10" s="91"/>
      <c r="G10" s="92"/>
      <c r="H10" s="93"/>
      <c r="I10" s="92"/>
      <c r="J10" s="91"/>
      <c r="K10" s="92" t="s">
        <v>252</v>
      </c>
      <c r="L10" s="92" t="s">
        <v>298</v>
      </c>
      <c r="M10" s="11" t="s">
        <v>344</v>
      </c>
      <c r="N10" s="94" t="s">
        <v>270</v>
      </c>
      <c r="O10" s="88"/>
    </row>
    <row r="11" spans="1:15" ht="15">
      <c r="A11" s="33">
        <v>6</v>
      </c>
      <c r="B11" s="62" t="s">
        <v>40</v>
      </c>
      <c r="C11" s="62" t="s">
        <v>41</v>
      </c>
      <c r="D11" s="95"/>
      <c r="E11" s="95"/>
      <c r="F11" s="96"/>
      <c r="G11" s="95"/>
      <c r="H11" s="95"/>
      <c r="I11" s="93"/>
      <c r="J11" s="95" t="s">
        <v>291</v>
      </c>
      <c r="K11" s="95" t="s">
        <v>278</v>
      </c>
      <c r="L11" s="95" t="s">
        <v>265</v>
      </c>
      <c r="M11" s="97" t="s">
        <v>297</v>
      </c>
      <c r="N11" s="98" t="s">
        <v>254</v>
      </c>
      <c r="O11" s="90"/>
    </row>
    <row r="12" spans="1:15" ht="15">
      <c r="A12" s="28">
        <v>7</v>
      </c>
      <c r="B12" s="1" t="s">
        <v>76</v>
      </c>
      <c r="C12" s="1" t="s">
        <v>10</v>
      </c>
      <c r="D12" s="92"/>
      <c r="E12" s="92"/>
      <c r="F12" s="92"/>
      <c r="G12" s="92"/>
      <c r="H12" s="91"/>
      <c r="I12" s="92" t="s">
        <v>292</v>
      </c>
      <c r="J12" s="93"/>
      <c r="K12" s="92" t="s">
        <v>259</v>
      </c>
      <c r="L12" s="92" t="s">
        <v>350</v>
      </c>
      <c r="M12" s="125" t="s">
        <v>386</v>
      </c>
      <c r="N12" s="94" t="s">
        <v>299</v>
      </c>
      <c r="O12" s="88" t="s">
        <v>292</v>
      </c>
    </row>
    <row r="13" spans="1:15" ht="15">
      <c r="A13" s="33">
        <v>8</v>
      </c>
      <c r="B13" s="64" t="s">
        <v>52</v>
      </c>
      <c r="C13" s="64" t="s">
        <v>7</v>
      </c>
      <c r="D13" s="95"/>
      <c r="E13" s="96"/>
      <c r="F13" s="95"/>
      <c r="G13" s="95"/>
      <c r="H13" s="95" t="s">
        <v>259</v>
      </c>
      <c r="I13" s="95" t="s">
        <v>279</v>
      </c>
      <c r="J13" s="95" t="s">
        <v>252</v>
      </c>
      <c r="K13" s="93"/>
      <c r="L13" s="95" t="s">
        <v>251</v>
      </c>
      <c r="M13" s="97" t="s">
        <v>350</v>
      </c>
      <c r="N13" s="98"/>
      <c r="O13" s="128" t="s">
        <v>408</v>
      </c>
    </row>
    <row r="14" spans="1:15" ht="15">
      <c r="A14" s="28">
        <v>9</v>
      </c>
      <c r="B14" s="1" t="s">
        <v>69</v>
      </c>
      <c r="C14" s="1" t="s">
        <v>10</v>
      </c>
      <c r="D14" s="92"/>
      <c r="E14" s="92"/>
      <c r="F14" s="92"/>
      <c r="G14" s="92" t="s">
        <v>261</v>
      </c>
      <c r="H14" s="92" t="s">
        <v>297</v>
      </c>
      <c r="I14" s="92" t="s">
        <v>264</v>
      </c>
      <c r="J14" s="92" t="s">
        <v>349</v>
      </c>
      <c r="K14" s="92" t="s">
        <v>257</v>
      </c>
      <c r="L14" s="93"/>
      <c r="M14" s="11" t="s">
        <v>311</v>
      </c>
      <c r="N14" s="94"/>
      <c r="O14" s="111" t="s">
        <v>396</v>
      </c>
    </row>
    <row r="15" spans="1:15" ht="15">
      <c r="A15" s="33">
        <v>10</v>
      </c>
      <c r="B15" s="62" t="s">
        <v>229</v>
      </c>
      <c r="C15" s="62" t="s">
        <v>16</v>
      </c>
      <c r="D15" s="95"/>
      <c r="E15" s="95"/>
      <c r="F15" s="95" t="s">
        <v>290</v>
      </c>
      <c r="G15" s="95" t="s">
        <v>290</v>
      </c>
      <c r="H15" s="95" t="s">
        <v>345</v>
      </c>
      <c r="I15" s="95" t="s">
        <v>298</v>
      </c>
      <c r="J15" s="142" t="s">
        <v>385</v>
      </c>
      <c r="K15" s="95" t="s">
        <v>349</v>
      </c>
      <c r="L15" s="95" t="s">
        <v>312</v>
      </c>
      <c r="M15" s="99"/>
      <c r="N15" s="98"/>
      <c r="O15" s="90"/>
    </row>
    <row r="16" spans="1:15" ht="15.75" thickBot="1">
      <c r="A16" s="28">
        <v>11</v>
      </c>
      <c r="B16" s="82" t="s">
        <v>230</v>
      </c>
      <c r="C16" s="82" t="s">
        <v>231</v>
      </c>
      <c r="D16" s="92"/>
      <c r="E16" s="92" t="s">
        <v>252</v>
      </c>
      <c r="F16" s="92" t="s">
        <v>290</v>
      </c>
      <c r="G16" s="92" t="s">
        <v>312</v>
      </c>
      <c r="H16" s="92" t="s">
        <v>301</v>
      </c>
      <c r="I16" s="92" t="s">
        <v>253</v>
      </c>
      <c r="J16" s="92" t="s">
        <v>300</v>
      </c>
      <c r="K16" s="92"/>
      <c r="L16" s="92"/>
      <c r="M16" s="29"/>
      <c r="N16" s="100"/>
      <c r="O16" s="88"/>
    </row>
    <row r="17" spans="1:15" ht="15.75" thickBot="1">
      <c r="A17" s="39">
        <v>12</v>
      </c>
      <c r="B17" s="63" t="s">
        <v>237</v>
      </c>
      <c r="C17" s="63" t="s">
        <v>238</v>
      </c>
      <c r="D17" s="101" t="s">
        <v>311</v>
      </c>
      <c r="E17" s="101" t="s">
        <v>253</v>
      </c>
      <c r="F17" s="101" t="s">
        <v>290</v>
      </c>
      <c r="G17" s="101"/>
      <c r="H17" s="101"/>
      <c r="I17" s="101"/>
      <c r="J17" s="101" t="s">
        <v>291</v>
      </c>
      <c r="K17" s="129" t="s">
        <v>407</v>
      </c>
      <c r="L17" s="129" t="s">
        <v>395</v>
      </c>
      <c r="M17" s="89"/>
      <c r="N17" s="102"/>
      <c r="O17" s="103"/>
    </row>
    <row r="19" spans="1:6" ht="18">
      <c r="A19" s="148" t="s">
        <v>115</v>
      </c>
      <c r="B19" s="149"/>
      <c r="C19" s="149"/>
      <c r="D19" s="149"/>
      <c r="E19" s="150"/>
      <c r="F19" s="150"/>
    </row>
    <row r="20" spans="5:6" ht="13.5" thickBot="1">
      <c r="E20" s="42"/>
      <c r="F20" s="42"/>
    </row>
    <row r="21" spans="1:8" ht="12.75">
      <c r="A21" s="43" t="s">
        <v>102</v>
      </c>
      <c r="B21" s="24" t="s">
        <v>100</v>
      </c>
      <c r="C21" s="24" t="s">
        <v>101</v>
      </c>
      <c r="D21" s="26" t="s">
        <v>103</v>
      </c>
      <c r="E21" s="25" t="s">
        <v>104</v>
      </c>
      <c r="F21" s="44" t="s">
        <v>105</v>
      </c>
      <c r="H21" s="42"/>
    </row>
    <row r="22" spans="1:8" ht="15">
      <c r="A22" s="28">
        <v>1</v>
      </c>
      <c r="B22" s="3" t="s">
        <v>229</v>
      </c>
      <c r="C22" s="3" t="s">
        <v>16</v>
      </c>
      <c r="D22" s="45">
        <v>7</v>
      </c>
      <c r="E22" s="45">
        <v>21</v>
      </c>
      <c r="F22" s="46" t="s">
        <v>429</v>
      </c>
      <c r="H22" s="47"/>
    </row>
    <row r="23" spans="1:6" ht="15">
      <c r="A23" s="28">
        <v>1</v>
      </c>
      <c r="B23" s="3" t="s">
        <v>230</v>
      </c>
      <c r="C23" s="3" t="s">
        <v>231</v>
      </c>
      <c r="D23" s="45">
        <v>6</v>
      </c>
      <c r="E23" s="45">
        <v>18</v>
      </c>
      <c r="F23" s="46" t="s">
        <v>409</v>
      </c>
    </row>
    <row r="24" spans="1:8" ht="15">
      <c r="A24" s="28">
        <v>3</v>
      </c>
      <c r="B24" s="1" t="s">
        <v>13</v>
      </c>
      <c r="C24" s="1" t="s">
        <v>1</v>
      </c>
      <c r="D24" s="45">
        <v>4</v>
      </c>
      <c r="E24" s="45">
        <v>12</v>
      </c>
      <c r="F24" s="46" t="s">
        <v>354</v>
      </c>
      <c r="H24" s="47"/>
    </row>
    <row r="25" spans="1:8" ht="15">
      <c r="A25" s="28">
        <v>4</v>
      </c>
      <c r="B25" s="3" t="s">
        <v>237</v>
      </c>
      <c r="C25" s="3" t="s">
        <v>238</v>
      </c>
      <c r="D25" s="45">
        <v>6</v>
      </c>
      <c r="E25" s="45">
        <v>12</v>
      </c>
      <c r="F25" s="46" t="s">
        <v>404</v>
      </c>
      <c r="H25" s="48"/>
    </row>
    <row r="26" spans="1:8" ht="15">
      <c r="A26" s="28">
        <v>5</v>
      </c>
      <c r="B26" s="1" t="s">
        <v>33</v>
      </c>
      <c r="C26" s="1" t="s">
        <v>34</v>
      </c>
      <c r="D26" s="45">
        <v>6</v>
      </c>
      <c r="E26" s="49">
        <v>9</v>
      </c>
      <c r="F26" s="46" t="s">
        <v>363</v>
      </c>
      <c r="H26" s="48"/>
    </row>
    <row r="27" spans="1:8" ht="15">
      <c r="A27" s="28">
        <v>5</v>
      </c>
      <c r="B27" s="130" t="s">
        <v>374</v>
      </c>
      <c r="C27" s="130" t="s">
        <v>375</v>
      </c>
      <c r="D27" s="131">
        <v>6</v>
      </c>
      <c r="E27" s="131">
        <v>9</v>
      </c>
      <c r="F27" s="132" t="s">
        <v>363</v>
      </c>
      <c r="H27" s="48"/>
    </row>
    <row r="28" spans="1:8" ht="15">
      <c r="A28" s="28">
        <v>7</v>
      </c>
      <c r="B28" s="1" t="s">
        <v>69</v>
      </c>
      <c r="C28" s="1" t="s">
        <v>10</v>
      </c>
      <c r="D28" s="45">
        <v>7</v>
      </c>
      <c r="E28" s="49">
        <v>8</v>
      </c>
      <c r="F28" s="46" t="s">
        <v>425</v>
      </c>
      <c r="H28" s="47"/>
    </row>
    <row r="29" spans="1:8" ht="15">
      <c r="A29" s="28">
        <v>8</v>
      </c>
      <c r="B29" s="4" t="s">
        <v>52</v>
      </c>
      <c r="C29" s="4" t="s">
        <v>7</v>
      </c>
      <c r="D29" s="45">
        <v>6</v>
      </c>
      <c r="E29" s="49">
        <v>7</v>
      </c>
      <c r="F29" s="46" t="s">
        <v>430</v>
      </c>
      <c r="G29" s="87" t="s">
        <v>379</v>
      </c>
      <c r="H29" s="48"/>
    </row>
    <row r="30" spans="1:8" ht="15">
      <c r="A30" s="28">
        <v>8</v>
      </c>
      <c r="B30" s="1" t="s">
        <v>40</v>
      </c>
      <c r="C30" s="1" t="s">
        <v>41</v>
      </c>
      <c r="D30" s="45">
        <v>5</v>
      </c>
      <c r="E30" s="45">
        <v>6</v>
      </c>
      <c r="F30" s="46" t="s">
        <v>410</v>
      </c>
      <c r="H30" s="50"/>
    </row>
    <row r="31" spans="1:6" ht="15">
      <c r="A31" s="28">
        <v>10</v>
      </c>
      <c r="B31" s="1" t="s">
        <v>26</v>
      </c>
      <c r="C31" s="1" t="s">
        <v>27</v>
      </c>
      <c r="D31" s="45">
        <v>5</v>
      </c>
      <c r="E31" s="45">
        <v>2</v>
      </c>
      <c r="F31" s="46" t="s">
        <v>381</v>
      </c>
    </row>
    <row r="32" spans="1:6" ht="15">
      <c r="A32" s="28">
        <v>11</v>
      </c>
      <c r="B32" s="1" t="s">
        <v>14</v>
      </c>
      <c r="C32" s="1" t="s">
        <v>10</v>
      </c>
      <c r="D32" s="45">
        <v>6</v>
      </c>
      <c r="E32" s="45">
        <v>1</v>
      </c>
      <c r="F32" s="46" t="s">
        <v>406</v>
      </c>
    </row>
    <row r="33" spans="1:6" ht="15.75" thickBot="1">
      <c r="A33" s="51">
        <v>12</v>
      </c>
      <c r="B33" s="108" t="s">
        <v>76</v>
      </c>
      <c r="C33" s="108" t="s">
        <v>10</v>
      </c>
      <c r="D33" s="53">
        <v>6</v>
      </c>
      <c r="E33" s="53">
        <v>0</v>
      </c>
      <c r="F33" s="54" t="s">
        <v>398</v>
      </c>
    </row>
  </sheetData>
  <sheetProtection/>
  <mergeCells count="2">
    <mergeCell ref="A2:F2"/>
    <mergeCell ref="A19:F19"/>
  </mergeCells>
  <conditionalFormatting sqref="B12:C17 B22:C33">
    <cfRule type="expression" priority="85" dxfId="659" stopIfTrue="1">
      <formula>$P12&gt;=1</formula>
    </cfRule>
  </conditionalFormatting>
  <conditionalFormatting sqref="B11 B9 B25">
    <cfRule type="expression" priority="84" dxfId="659" stopIfTrue="1">
      <formula>$P6&gt;=1</formula>
    </cfRule>
  </conditionalFormatting>
  <conditionalFormatting sqref="B28">
    <cfRule type="expression" priority="82" dxfId="659" stopIfTrue="1">
      <formula>$P25&gt;=1</formula>
    </cfRule>
  </conditionalFormatting>
  <conditionalFormatting sqref="B29">
    <cfRule type="expression" priority="81" dxfId="659" stopIfTrue="1">
      <formula>$P26&gt;=1</formula>
    </cfRule>
  </conditionalFormatting>
  <conditionalFormatting sqref="B29">
    <cfRule type="expression" priority="80" dxfId="659" stopIfTrue="1">
      <formula>$P26&gt;=1</formula>
    </cfRule>
  </conditionalFormatting>
  <conditionalFormatting sqref="B28:C28">
    <cfRule type="expression" priority="79" dxfId="659" stopIfTrue="1">
      <formula>$P28&gt;=1</formula>
    </cfRule>
  </conditionalFormatting>
  <conditionalFormatting sqref="B29:C29">
    <cfRule type="expression" priority="78" dxfId="659" stopIfTrue="1">
      <formula>$P29&gt;=1</formula>
    </cfRule>
  </conditionalFormatting>
  <conditionalFormatting sqref="B30:B33">
    <cfRule type="expression" priority="75" dxfId="659" stopIfTrue="1">
      <formula>$P27&gt;=1</formula>
    </cfRule>
  </conditionalFormatting>
  <conditionalFormatting sqref="B30:B33">
    <cfRule type="expression" priority="74" dxfId="659" stopIfTrue="1">
      <formula>$P27&gt;=1</formula>
    </cfRule>
  </conditionalFormatting>
  <conditionalFormatting sqref="B24:C24">
    <cfRule type="expression" priority="73" dxfId="659" stopIfTrue="1">
      <formula>$P24&gt;=1</formula>
    </cfRule>
  </conditionalFormatting>
  <conditionalFormatting sqref="B24:C24">
    <cfRule type="expression" priority="72" dxfId="659" stopIfTrue="1">
      <formula>$P24&gt;=1</formula>
    </cfRule>
  </conditionalFormatting>
  <conditionalFormatting sqref="B24">
    <cfRule type="expression" priority="71" dxfId="659" stopIfTrue="1">
      <formula>$P21&gt;=1</formula>
    </cfRule>
  </conditionalFormatting>
  <conditionalFormatting sqref="B30:B33">
    <cfRule type="expression" priority="70" dxfId="659" stopIfTrue="1">
      <formula>$P27&gt;=1</formula>
    </cfRule>
  </conditionalFormatting>
  <conditionalFormatting sqref="B30:B33">
    <cfRule type="expression" priority="69" dxfId="659" stopIfTrue="1">
      <formula>$P27&gt;=1</formula>
    </cfRule>
  </conditionalFormatting>
  <conditionalFormatting sqref="B29:C29">
    <cfRule type="expression" priority="67" dxfId="659" stopIfTrue="1">
      <formula>$P29&gt;=1</formula>
    </cfRule>
  </conditionalFormatting>
  <conditionalFormatting sqref="B29:C29">
    <cfRule type="expression" priority="66" dxfId="659" stopIfTrue="1">
      <formula>$P29&gt;=1</formula>
    </cfRule>
  </conditionalFormatting>
  <conditionalFormatting sqref="B29:C29">
    <cfRule type="expression" priority="65" dxfId="659" stopIfTrue="1">
      <formula>$P29&gt;=1</formula>
    </cfRule>
  </conditionalFormatting>
  <conditionalFormatting sqref="B29">
    <cfRule type="expression" priority="64" dxfId="659" stopIfTrue="1">
      <formula>$P26&gt;=1</formula>
    </cfRule>
  </conditionalFormatting>
  <conditionalFormatting sqref="B29">
    <cfRule type="expression" priority="63" dxfId="659" stopIfTrue="1">
      <formula>$P26&gt;=1</formula>
    </cfRule>
  </conditionalFormatting>
  <conditionalFormatting sqref="B29:C29">
    <cfRule type="expression" priority="62" dxfId="659" stopIfTrue="1">
      <formula>$P29&gt;=1</formula>
    </cfRule>
  </conditionalFormatting>
  <conditionalFormatting sqref="B29:C29">
    <cfRule type="expression" priority="61" dxfId="659" stopIfTrue="1">
      <formula>$P29&gt;=1</formula>
    </cfRule>
  </conditionalFormatting>
  <conditionalFormatting sqref="B29">
    <cfRule type="expression" priority="60" dxfId="659" stopIfTrue="1">
      <formula>$P26&gt;=1</formula>
    </cfRule>
  </conditionalFormatting>
  <conditionalFormatting sqref="B29">
    <cfRule type="expression" priority="59" dxfId="659" stopIfTrue="1">
      <formula>$P26&gt;=1</formula>
    </cfRule>
  </conditionalFormatting>
  <conditionalFormatting sqref="B29">
    <cfRule type="expression" priority="58" dxfId="659" stopIfTrue="1">
      <formula>$P26&gt;=1</formula>
    </cfRule>
  </conditionalFormatting>
  <conditionalFormatting sqref="B29">
    <cfRule type="expression" priority="57" dxfId="659" stopIfTrue="1">
      <formula>$P26&gt;=1</formula>
    </cfRule>
  </conditionalFormatting>
  <conditionalFormatting sqref="B29:C29">
    <cfRule type="expression" priority="56" dxfId="659" stopIfTrue="1">
      <formula>$P29&gt;=1</formula>
    </cfRule>
  </conditionalFormatting>
  <conditionalFormatting sqref="B30:B33">
    <cfRule type="expression" priority="54" dxfId="659" stopIfTrue="1">
      <formula>$P27&gt;=1</formula>
    </cfRule>
  </conditionalFormatting>
  <conditionalFormatting sqref="B30:B33">
    <cfRule type="expression" priority="53" dxfId="659" stopIfTrue="1">
      <formula>$P27&gt;=1</formula>
    </cfRule>
  </conditionalFormatting>
  <conditionalFormatting sqref="B30:B33">
    <cfRule type="expression" priority="48" dxfId="659" stopIfTrue="1">
      <formula>$P27&gt;=1</formula>
    </cfRule>
  </conditionalFormatting>
  <conditionalFormatting sqref="B30:B33">
    <cfRule type="expression" priority="47" dxfId="659" stopIfTrue="1">
      <formula>$P27&gt;=1</formula>
    </cfRule>
  </conditionalFormatting>
  <conditionalFormatting sqref="B24:C24">
    <cfRule type="expression" priority="46" dxfId="659" stopIfTrue="1">
      <formula>$P24&gt;=1</formula>
    </cfRule>
  </conditionalFormatting>
  <conditionalFormatting sqref="B24:C24">
    <cfRule type="expression" priority="45" dxfId="659" stopIfTrue="1">
      <formula>$P24&gt;=1</formula>
    </cfRule>
  </conditionalFormatting>
  <conditionalFormatting sqref="B24">
    <cfRule type="expression" priority="44" dxfId="659" stopIfTrue="1">
      <formula>$P21&gt;=1</formula>
    </cfRule>
  </conditionalFormatting>
  <conditionalFormatting sqref="B25:C25">
    <cfRule type="expression" priority="43" dxfId="659" stopIfTrue="1">
      <formula>$P25&gt;=1</formula>
    </cfRule>
  </conditionalFormatting>
  <conditionalFormatting sqref="B25:C25">
    <cfRule type="expression" priority="42" dxfId="659" stopIfTrue="1">
      <formula>$P25&gt;=1</formula>
    </cfRule>
  </conditionalFormatting>
  <conditionalFormatting sqref="B25">
    <cfRule type="expression" priority="41" dxfId="659" stopIfTrue="1">
      <formula>$P22&gt;=1</formula>
    </cfRule>
  </conditionalFormatting>
  <conditionalFormatting sqref="B6:C17">
    <cfRule type="expression" priority="8" dxfId="659" stopIfTrue="1">
      <formula>$P6&gt;=1</formula>
    </cfRule>
  </conditionalFormatting>
  <conditionalFormatting sqref="B11">
    <cfRule type="expression" priority="7" dxfId="659" stopIfTrue="1">
      <formula>$P8&gt;=1</formula>
    </cfRule>
  </conditionalFormatting>
  <conditionalFormatting sqref="B27">
    <cfRule type="expression" priority="5" dxfId="659" stopIfTrue="1">
      <formula>$P24&gt;=1</formula>
    </cfRule>
  </conditionalFormatting>
  <conditionalFormatting sqref="B22:C33">
    <cfRule type="expression" priority="4" dxfId="659" stopIfTrue="1">
      <formula>$S22&gt;=1</formula>
    </cfRule>
  </conditionalFormatting>
  <conditionalFormatting sqref="B27 B25">
    <cfRule type="expression" priority="3" dxfId="659" stopIfTrue="1">
      <formula>$S22&gt;=1</formula>
    </cfRule>
  </conditionalFormatting>
  <conditionalFormatting sqref="B6:C17">
    <cfRule type="expression" priority="2" dxfId="659" stopIfTrue="1">
      <formula>$S6&gt;=1</formula>
    </cfRule>
  </conditionalFormatting>
  <conditionalFormatting sqref="B11 B9">
    <cfRule type="expression" priority="1" dxfId="659" stopIfTrue="1">
      <formula>$S6&gt;=1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7.7109375" style="0" customWidth="1"/>
    <col min="3" max="3" width="13.8515625" style="0" customWidth="1"/>
  </cols>
  <sheetData>
    <row r="1" ht="21">
      <c r="B1" s="2" t="s">
        <v>2</v>
      </c>
    </row>
    <row r="3" ht="15">
      <c r="B3" t="s">
        <v>62</v>
      </c>
    </row>
    <row r="5" spans="1:3" ht="15">
      <c r="A5" s="1">
        <v>1</v>
      </c>
      <c r="B5" s="1" t="s">
        <v>72</v>
      </c>
      <c r="C5" s="1" t="s">
        <v>56</v>
      </c>
    </row>
    <row r="6" spans="1:3" ht="15">
      <c r="A6" s="1">
        <v>2</v>
      </c>
      <c r="B6" s="1" t="s">
        <v>57</v>
      </c>
      <c r="C6" s="1" t="s">
        <v>58</v>
      </c>
    </row>
    <row r="7" spans="1:3" ht="15">
      <c r="A7" s="1">
        <v>3</v>
      </c>
      <c r="B7" s="1" t="s">
        <v>59</v>
      </c>
      <c r="C7" s="1" t="s">
        <v>60</v>
      </c>
    </row>
    <row r="8" spans="1:3" ht="15">
      <c r="A8" s="1">
        <v>4</v>
      </c>
      <c r="B8" s="1" t="s">
        <v>48</v>
      </c>
      <c r="C8" s="1" t="s">
        <v>61</v>
      </c>
    </row>
    <row r="9" spans="1:3" ht="15">
      <c r="A9" s="1">
        <v>5</v>
      </c>
      <c r="B9" s="1"/>
      <c r="C9" s="1"/>
    </row>
    <row r="10" spans="1:3" ht="15">
      <c r="A10" s="1">
        <v>6</v>
      </c>
      <c r="B10" s="1"/>
      <c r="C10" s="1"/>
    </row>
    <row r="11" spans="1:3" ht="15">
      <c r="A11" s="1">
        <v>7</v>
      </c>
      <c r="B11" s="1"/>
      <c r="C11" s="1"/>
    </row>
    <row r="12" spans="1:3" ht="15">
      <c r="A12" s="1">
        <v>8</v>
      </c>
      <c r="B12" s="1"/>
      <c r="C12" s="1"/>
    </row>
    <row r="13" spans="1:3" ht="15">
      <c r="A13" s="1">
        <v>9</v>
      </c>
      <c r="B13" s="1"/>
      <c r="C13" s="1"/>
    </row>
    <row r="14" spans="1:3" ht="15">
      <c r="A14" s="1">
        <v>10</v>
      </c>
      <c r="B14" s="1"/>
      <c r="C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2:L34"/>
  <sheetViews>
    <sheetView zoomScalePageLayoutView="0" workbookViewId="0" topLeftCell="D1">
      <selection activeCell="N14" sqref="N14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4.7109375" style="7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116</v>
      </c>
    </row>
    <row r="6" spans="4:11" ht="12.75">
      <c r="D6" s="9" t="s">
        <v>119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UPPER(IF($D8="","",VLOOKUP($D8,'ženska liga'!$A$5:$C$8,2)))</f>
        <v>BRATUŠEK ZAVADLAL</v>
      </c>
      <c r="F8" s="11" t="str">
        <f>PROPER(IF($D8="","",VLOOKUP($D8,'ženska liga'!$A$5:$C$8,3)))</f>
        <v>Urška</v>
      </c>
      <c r="G8" s="12" t="s">
        <v>87</v>
      </c>
      <c r="H8" s="13">
        <v>4</v>
      </c>
      <c r="I8" s="11" t="str">
        <f>UPPER(IF($D8="","",VLOOKUP($H8,'ženska liga'!$A$5:$C$8,2)))</f>
        <v>VUČKO</v>
      </c>
      <c r="J8" s="11" t="str">
        <f>PROPER(IF($D8="","",VLOOKUP($H8,'ženska liga'!$A$5:$C$8,3)))</f>
        <v>Ilonka</v>
      </c>
      <c r="K8" s="11" t="s">
        <v>257</v>
      </c>
      <c r="L8" s="6"/>
    </row>
    <row r="9" spans="4:11" ht="12.75">
      <c r="D9" s="10">
        <v>2</v>
      </c>
      <c r="E9" s="11" t="str">
        <f>UPPER(IF($D9="","",VLOOKUP($D9,'ženska liga'!$A$5:$C$8,2)))</f>
        <v>HUDEJ</v>
      </c>
      <c r="F9" s="11" t="str">
        <f>PROPER(IF($D9="","",VLOOKUP($D9,'ženska liga'!$A$5:$C$8,3)))</f>
        <v>Janja</v>
      </c>
      <c r="G9" s="12" t="s">
        <v>87</v>
      </c>
      <c r="H9" s="13">
        <v>3</v>
      </c>
      <c r="I9" s="11" t="str">
        <f>UPPER(IF($D9="","",VLOOKUP($H9,'ženska liga'!$A$5:$C$8,2)))</f>
        <v>KLAMPFER </v>
      </c>
      <c r="J9" s="11" t="str">
        <f>PROPER(IF($D9="","",VLOOKUP($H9,'ženska liga'!$A$5:$C$8,3)))</f>
        <v>Eva</v>
      </c>
      <c r="K9" s="11"/>
    </row>
    <row r="10" ht="12.75">
      <c r="D10" s="14"/>
    </row>
    <row r="11" ht="12.75">
      <c r="D11" s="16" t="s">
        <v>120</v>
      </c>
    </row>
    <row r="13" spans="4:11" ht="12.75">
      <c r="D13" s="17">
        <v>4</v>
      </c>
      <c r="E13" s="11" t="str">
        <f>UPPER(IF($D13="","",VLOOKUP($D13,'ženska liga'!$A$5:$C$8,2)))</f>
        <v>VUČKO</v>
      </c>
      <c r="F13" s="11" t="str">
        <f>PROPER(IF($D13="","",VLOOKUP($D13,'ženska liga'!$A$5:$C$8,3)))</f>
        <v>Ilonka</v>
      </c>
      <c r="G13" s="12" t="s">
        <v>87</v>
      </c>
      <c r="H13" s="18">
        <v>3</v>
      </c>
      <c r="I13" s="11" t="str">
        <f>UPPER(IF($D13="","",VLOOKUP($H13,'ženska liga'!$A$5:$C$8,2)))</f>
        <v>KLAMPFER </v>
      </c>
      <c r="J13" s="11" t="str">
        <f>PROPER(IF($D13="","",VLOOKUP($H13,'ženska liga'!$A$5:$C$8,3)))</f>
        <v>Eva</v>
      </c>
      <c r="K13" s="11"/>
    </row>
    <row r="14" spans="4:11" ht="12.75">
      <c r="D14" s="17">
        <v>1</v>
      </c>
      <c r="E14" s="11" t="str">
        <f>UPPER(IF($D14="","",VLOOKUP($D14,'ženska liga'!$A$5:$C$8,2)))</f>
        <v>BRATUŠEK ZAVADLAL</v>
      </c>
      <c r="F14" s="11" t="str">
        <f>PROPER(IF($D14="","",VLOOKUP($D14,'ženska liga'!$A$5:$C$8,3)))</f>
        <v>Urška</v>
      </c>
      <c r="G14" s="12" t="s">
        <v>87</v>
      </c>
      <c r="H14" s="18">
        <v>2</v>
      </c>
      <c r="I14" s="11" t="str">
        <f>UPPER(IF($D14="","",VLOOKUP($H14,'ženska liga'!$A$5:$C$8,2)))</f>
        <v>HUDEJ</v>
      </c>
      <c r="J14" s="11" t="str">
        <f>PROPER(IF($D14="","",VLOOKUP($H14,'ženska liga'!$A$5:$C$8,3)))</f>
        <v>Janja</v>
      </c>
      <c r="K14" s="11"/>
    </row>
    <row r="16" ht="12.75">
      <c r="D16" s="16" t="s">
        <v>121</v>
      </c>
    </row>
    <row r="18" spans="4:11" ht="12.75">
      <c r="D18" s="17">
        <v>2</v>
      </c>
      <c r="E18" s="11" t="str">
        <f>UPPER(IF($D18="","",VLOOKUP($D18,'ženska liga'!$A$5:$C$8,2)))</f>
        <v>HUDEJ</v>
      </c>
      <c r="F18" s="11" t="str">
        <f>PROPER(IF($D18="","",VLOOKUP($D18,'ženska liga'!$A$5:$C$8,3)))</f>
        <v>Janja</v>
      </c>
      <c r="G18" s="12" t="s">
        <v>87</v>
      </c>
      <c r="H18" s="18">
        <v>4</v>
      </c>
      <c r="I18" s="11" t="str">
        <f>UPPER(IF($D18="","",VLOOKUP($H18,'ženska liga'!$A$5:$C$8,2)))</f>
        <v>VUČKO</v>
      </c>
      <c r="J18" s="11" t="str">
        <f>PROPER(IF($D18="","",VLOOKUP($H18,'ženska liga'!$A$5:$C$8,3)))</f>
        <v>Ilonka</v>
      </c>
      <c r="K18" s="11"/>
    </row>
    <row r="19" spans="4:12" ht="12.75">
      <c r="D19" s="17">
        <v>3</v>
      </c>
      <c r="E19" s="11" t="str">
        <f>UPPER(IF($D19="","",VLOOKUP($D19,'ženska liga'!$A$5:$C$8,2)))</f>
        <v>KLAMPFER </v>
      </c>
      <c r="F19" s="11" t="str">
        <f>PROPER(IF($D19="","",VLOOKUP($D19,'ženska liga'!$A$5:$C$8,3)))</f>
        <v>Eva</v>
      </c>
      <c r="G19" s="12" t="s">
        <v>87</v>
      </c>
      <c r="H19" s="18">
        <v>1</v>
      </c>
      <c r="I19" s="11" t="str">
        <f>UPPER(IF($D19="","",VLOOKUP($H19,'ženska liga'!$A$5:$C$8,2)))</f>
        <v>BRATUŠEK ZAVADLAL</v>
      </c>
      <c r="J19" s="11" t="str">
        <f>PROPER(IF($D19="","",VLOOKUP($H19,'ženska liga'!$A$5:$C$8,3)))</f>
        <v>Urška</v>
      </c>
      <c r="K19" s="11"/>
      <c r="L19" s="6"/>
    </row>
    <row r="21" ht="12.75">
      <c r="D21" s="16" t="s">
        <v>122</v>
      </c>
    </row>
    <row r="23" spans="4:11" ht="12.75">
      <c r="D23" s="17">
        <v>4</v>
      </c>
      <c r="E23" s="11" t="str">
        <f>UPPER(IF($D23="","",VLOOKUP($D23,'ženska liga'!$A$5:$C$8,2)))</f>
        <v>VUČKO</v>
      </c>
      <c r="F23" s="15" t="str">
        <f>PROPER(IF($D23="","",VLOOKUP($D23,'ženska liga'!$A$5:$C$8,3)))</f>
        <v>Ilonka</v>
      </c>
      <c r="G23" s="19" t="s">
        <v>87</v>
      </c>
      <c r="H23" s="18">
        <v>1</v>
      </c>
      <c r="I23" s="15" t="str">
        <f>UPPER(IF($D23="","",VLOOKUP($H23,'ženska liga'!$A$5:$C$8,2)))</f>
        <v>BRATUŠEK ZAVADLAL</v>
      </c>
      <c r="J23" s="15" t="str">
        <f>PROPER(IF($D23="","",VLOOKUP($H23,'ženska liga'!$A$5:$C$8,3)))</f>
        <v>Urška</v>
      </c>
      <c r="K23" s="15"/>
    </row>
    <row r="24" spans="4:11" ht="12.75">
      <c r="D24" s="17">
        <v>3</v>
      </c>
      <c r="E24" s="15" t="str">
        <f>UPPER(IF($D24="","",VLOOKUP($D24,'ženska liga'!$A$5:$C$8,2)))</f>
        <v>KLAMPFER </v>
      </c>
      <c r="F24" s="15" t="str">
        <f>PROPER(IF($D24="","",VLOOKUP($D24,'ženska liga'!$A$5:$C$8,3)))</f>
        <v>Eva</v>
      </c>
      <c r="G24" s="19" t="s">
        <v>87</v>
      </c>
      <c r="H24" s="18">
        <v>2</v>
      </c>
      <c r="I24" s="15" t="str">
        <f>UPPER(IF($D24="","",VLOOKUP($H24,'ženska liga'!$A$5:$C$8,2)))</f>
        <v>HUDEJ</v>
      </c>
      <c r="J24" s="15" t="str">
        <f>PROPER(IF($D24="","",VLOOKUP($H24,'ženska liga'!$A$5:$C$8,3)))</f>
        <v>Janja</v>
      </c>
      <c r="K24" s="15"/>
    </row>
    <row r="26" ht="12.75">
      <c r="D26" s="16" t="s">
        <v>123</v>
      </c>
    </row>
    <row r="28" spans="4:11" ht="12.75">
      <c r="D28" s="17">
        <v>3</v>
      </c>
      <c r="E28" s="15" t="str">
        <f>UPPER(IF($D28="","",VLOOKUP($D28,'ženska liga'!$A$5:$C$8,2)))</f>
        <v>KLAMPFER </v>
      </c>
      <c r="F28" s="15" t="str">
        <f>PROPER(IF($D28="","",VLOOKUP($D28,'ženska liga'!$A$5:$C$8,3)))</f>
        <v>Eva</v>
      </c>
      <c r="G28" s="19" t="s">
        <v>87</v>
      </c>
      <c r="H28" s="18">
        <v>4</v>
      </c>
      <c r="I28" s="11" t="str">
        <f>UPPER(IF($D28="","",VLOOKUP($H28,'ženska liga'!$A$5:$C$8,2)))</f>
        <v>VUČKO</v>
      </c>
      <c r="J28" s="15" t="str">
        <f>PROPER(IF($D28="","",VLOOKUP($H28,'ženska liga'!$A$5:$C$8,3)))</f>
        <v>Ilonka</v>
      </c>
      <c r="K28" s="15"/>
    </row>
    <row r="29" spans="4:11" ht="12.75">
      <c r="D29" s="17">
        <v>2</v>
      </c>
      <c r="E29" s="15" t="str">
        <f>UPPER(IF($D29="","",VLOOKUP($D29,'ženska liga'!$A$5:$C$8,2)))</f>
        <v>HUDEJ</v>
      </c>
      <c r="F29" s="15" t="str">
        <f>PROPER(IF($D29="","",VLOOKUP($D29,'ženska liga'!$A$5:$C$8,3)))</f>
        <v>Janja</v>
      </c>
      <c r="G29" s="19" t="s">
        <v>87</v>
      </c>
      <c r="H29" s="18">
        <v>1</v>
      </c>
      <c r="I29" s="15" t="str">
        <f>UPPER(IF($D29="","",VLOOKUP($H29,'ženska liga'!$A$5:$C$8,2)))</f>
        <v>BRATUŠEK ZAVADLAL</v>
      </c>
      <c r="J29" s="15" t="str">
        <f>PROPER(IF($D29="","",VLOOKUP($H29,'ženska liga'!$A$5:$C$8,3)))</f>
        <v>Urška</v>
      </c>
      <c r="K29" s="15"/>
    </row>
    <row r="31" ht="12.75">
      <c r="D31" s="16" t="s">
        <v>124</v>
      </c>
    </row>
    <row r="33" spans="4:11" ht="12.75">
      <c r="D33" s="17">
        <v>4</v>
      </c>
      <c r="E33" s="11" t="str">
        <f>UPPER(IF($D33="","",VLOOKUP($D33,'ženska liga'!$A$5:$C$8,2)))</f>
        <v>VUČKO</v>
      </c>
      <c r="F33" s="15" t="str">
        <f>PROPER(IF($D33="","",VLOOKUP($D33,'ženska liga'!$A$5:$C$8,3)))</f>
        <v>Ilonka</v>
      </c>
      <c r="G33" s="19" t="s">
        <v>87</v>
      </c>
      <c r="H33" s="18">
        <v>2</v>
      </c>
      <c r="I33" s="15" t="str">
        <f>UPPER(IF($D33="","",VLOOKUP($H33,'ženska liga'!$A$5:$C$8,2)))</f>
        <v>HUDEJ</v>
      </c>
      <c r="J33" s="15" t="str">
        <f>PROPER(IF($D33="","",VLOOKUP($H33,'ženska liga'!$A$5:$C$8,3)))</f>
        <v>Janja</v>
      </c>
      <c r="K33" s="15"/>
    </row>
    <row r="34" spans="4:11" ht="12.75">
      <c r="D34" s="17">
        <v>1</v>
      </c>
      <c r="E34" s="15" t="str">
        <f>UPPER(IF($D34="","",VLOOKUP($D34,'ženska liga'!$A$5:$C$8,2)))</f>
        <v>BRATUŠEK ZAVADLAL</v>
      </c>
      <c r="F34" s="15" t="str">
        <f>PROPER(IF($D34="","",VLOOKUP($D34,'ženska liga'!$A$5:$C$8,3)))</f>
        <v>Urška</v>
      </c>
      <c r="G34" s="19" t="s">
        <v>87</v>
      </c>
      <c r="H34" s="18">
        <v>3</v>
      </c>
      <c r="I34" s="15" t="str">
        <f>UPPER(IF($D34="","",VLOOKUP($H34,'ženska liga'!$A$5:$C$8,2)))</f>
        <v>KLAMPFER </v>
      </c>
      <c r="J34" s="15" t="str">
        <f>PROPER(IF($D34="","",VLOOKUP($H34,'ženska liga'!$A$5:$C$8,3)))</f>
        <v>Eva</v>
      </c>
      <c r="K3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.8515625" style="7" customWidth="1"/>
    <col min="2" max="2" width="17.28125" style="7" customWidth="1"/>
    <col min="3" max="3" width="9.00390625" style="7" customWidth="1"/>
    <col min="4" max="7" width="8.8515625" style="7" customWidth="1"/>
    <col min="8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48"/>
      <c r="B2" s="149"/>
      <c r="C2" s="149"/>
      <c r="D2" s="149"/>
      <c r="E2" s="150"/>
      <c r="F2" s="150"/>
    </row>
    <row r="3" ht="15.75">
      <c r="A3" s="8" t="s">
        <v>117</v>
      </c>
    </row>
    <row r="4" ht="13.5" thickBot="1"/>
    <row r="5" spans="1:7" ht="12.75">
      <c r="A5" s="23" t="s">
        <v>99</v>
      </c>
      <c r="B5" s="24" t="s">
        <v>100</v>
      </c>
      <c r="C5" s="24" t="s">
        <v>101</v>
      </c>
      <c r="D5" s="25">
        <v>1</v>
      </c>
      <c r="E5" s="26">
        <v>2</v>
      </c>
      <c r="F5" s="26">
        <v>3</v>
      </c>
      <c r="G5" s="27">
        <v>4</v>
      </c>
    </row>
    <row r="6" spans="1:7" ht="15">
      <c r="A6" s="28">
        <v>1</v>
      </c>
      <c r="B6" s="1" t="s">
        <v>72</v>
      </c>
      <c r="C6" s="1" t="s">
        <v>56</v>
      </c>
      <c r="D6" s="30"/>
      <c r="E6" s="31"/>
      <c r="F6" s="31"/>
      <c r="G6" s="65" t="s">
        <v>257</v>
      </c>
    </row>
    <row r="7" spans="1:7" ht="15">
      <c r="A7" s="33">
        <v>2</v>
      </c>
      <c r="B7" s="62" t="s">
        <v>57</v>
      </c>
      <c r="C7" s="62" t="s">
        <v>58</v>
      </c>
      <c r="D7" s="34"/>
      <c r="E7" s="30"/>
      <c r="F7" s="34"/>
      <c r="G7" s="66"/>
    </row>
    <row r="8" spans="1:7" ht="15">
      <c r="A8" s="28">
        <v>3</v>
      </c>
      <c r="B8" s="1" t="s">
        <v>59</v>
      </c>
      <c r="C8" s="1" t="s">
        <v>60</v>
      </c>
      <c r="D8" s="31"/>
      <c r="E8" s="31"/>
      <c r="F8" s="30"/>
      <c r="G8" s="67"/>
    </row>
    <row r="9" spans="1:9" ht="15.75" thickBot="1">
      <c r="A9" s="39">
        <v>4</v>
      </c>
      <c r="B9" s="63" t="s">
        <v>48</v>
      </c>
      <c r="C9" s="63" t="s">
        <v>61</v>
      </c>
      <c r="D9" s="40" t="s">
        <v>251</v>
      </c>
      <c r="E9" s="40"/>
      <c r="F9" s="68"/>
      <c r="G9" s="69"/>
      <c r="I9" s="38"/>
    </row>
    <row r="11" spans="1:6" ht="18">
      <c r="A11" s="148" t="s">
        <v>118</v>
      </c>
      <c r="B11" s="149"/>
      <c r="C11" s="149"/>
      <c r="D11" s="149"/>
      <c r="E11" s="150"/>
      <c r="F11" s="150"/>
    </row>
    <row r="12" spans="5:6" ht="13.5" thickBot="1">
      <c r="E12" s="42"/>
      <c r="F12" s="42"/>
    </row>
    <row r="13" spans="1:6" ht="12.75">
      <c r="A13" s="43" t="s">
        <v>102</v>
      </c>
      <c r="B13" s="24" t="s">
        <v>100</v>
      </c>
      <c r="C13" s="24" t="s">
        <v>101</v>
      </c>
      <c r="D13" s="26" t="s">
        <v>103</v>
      </c>
      <c r="E13" s="25" t="s">
        <v>104</v>
      </c>
      <c r="F13" s="44" t="s">
        <v>105</v>
      </c>
    </row>
    <row r="14" spans="1:6" ht="12.75">
      <c r="A14" s="28">
        <v>1</v>
      </c>
      <c r="B14" s="29" t="s">
        <v>48</v>
      </c>
      <c r="C14" s="29" t="s">
        <v>61</v>
      </c>
      <c r="D14" s="45">
        <v>1</v>
      </c>
      <c r="E14" s="45">
        <v>3</v>
      </c>
      <c r="F14" s="46" t="s">
        <v>255</v>
      </c>
    </row>
    <row r="15" spans="1:6" ht="12.75">
      <c r="A15" s="28">
        <v>2</v>
      </c>
      <c r="B15" s="29" t="s">
        <v>72</v>
      </c>
      <c r="C15" s="29" t="s">
        <v>56</v>
      </c>
      <c r="D15" s="45">
        <v>1</v>
      </c>
      <c r="E15" s="45">
        <v>0</v>
      </c>
      <c r="F15" s="46" t="s">
        <v>256</v>
      </c>
    </row>
    <row r="16" spans="1:6" ht="12.75">
      <c r="A16" s="28">
        <v>3</v>
      </c>
      <c r="B16" s="29" t="s">
        <v>57</v>
      </c>
      <c r="C16" s="29" t="s">
        <v>58</v>
      </c>
      <c r="D16" s="45">
        <v>0</v>
      </c>
      <c r="E16" s="45">
        <v>0</v>
      </c>
      <c r="F16" s="46">
        <v>0</v>
      </c>
    </row>
    <row r="17" spans="1:6" ht="13.5" thickBot="1">
      <c r="A17" s="51">
        <v>4</v>
      </c>
      <c r="B17" s="52" t="s">
        <v>59</v>
      </c>
      <c r="C17" s="52" t="s">
        <v>60</v>
      </c>
      <c r="D17" s="53">
        <v>0</v>
      </c>
      <c r="E17" s="53">
        <v>0</v>
      </c>
      <c r="F17" s="54">
        <v>0</v>
      </c>
    </row>
  </sheetData>
  <sheetProtection/>
  <mergeCells count="2">
    <mergeCell ref="A2:F2"/>
    <mergeCell ref="A11:F11"/>
  </mergeCells>
  <conditionalFormatting sqref="B6:C9 B14:C17">
    <cfRule type="expression" priority="85" dxfId="659" stopIfTrue="1">
      <formula>$J6&gt;=1</formula>
    </cfRule>
  </conditionalFormatting>
  <conditionalFormatting sqref="B9 B17">
    <cfRule type="expression" priority="84" dxfId="659" stopIfTrue="1">
      <formula>$J6&gt;=1</formula>
    </cfRule>
  </conditionalFormatting>
  <conditionalFormatting sqref="B16:C16">
    <cfRule type="expression" priority="73" dxfId="659" stopIfTrue="1">
      <formula>$J16&gt;=1</formula>
    </cfRule>
  </conditionalFormatting>
  <conditionalFormatting sqref="B16:C16">
    <cfRule type="expression" priority="72" dxfId="659" stopIfTrue="1">
      <formula>$J16&gt;=1</formula>
    </cfRule>
  </conditionalFormatting>
  <conditionalFormatting sqref="B16">
    <cfRule type="expression" priority="71" dxfId="659" stopIfTrue="1">
      <formula>$J13&gt;=1</formula>
    </cfRule>
  </conditionalFormatting>
  <conditionalFormatting sqref="B16:C16">
    <cfRule type="expression" priority="46" dxfId="659" stopIfTrue="1">
      <formula>$J16&gt;=1</formula>
    </cfRule>
  </conditionalFormatting>
  <conditionalFormatting sqref="B16:C16">
    <cfRule type="expression" priority="45" dxfId="659" stopIfTrue="1">
      <formula>$J16&gt;=1</formula>
    </cfRule>
  </conditionalFormatting>
  <conditionalFormatting sqref="B16">
    <cfRule type="expression" priority="44" dxfId="659" stopIfTrue="1">
      <formula>$J13&gt;=1</formula>
    </cfRule>
  </conditionalFormatting>
  <conditionalFormatting sqref="B17:C17">
    <cfRule type="expression" priority="43" dxfId="659" stopIfTrue="1">
      <formula>$J17&gt;=1</formula>
    </cfRule>
  </conditionalFormatting>
  <conditionalFormatting sqref="B17:C17">
    <cfRule type="expression" priority="42" dxfId="659" stopIfTrue="1">
      <formula>$J17&gt;=1</formula>
    </cfRule>
  </conditionalFormatting>
  <conditionalFormatting sqref="B17">
    <cfRule type="expression" priority="41" dxfId="659" stopIfTrue="1">
      <formula>$J14&gt;=1</formula>
    </cfRule>
  </conditionalFormatting>
  <conditionalFormatting sqref="B6:C9 B14:C17">
    <cfRule type="expression" priority="4" dxfId="659" stopIfTrue="1">
      <formula>$M6&gt;=1</formula>
    </cfRule>
  </conditionalFormatting>
  <conditionalFormatting sqref="B17">
    <cfRule type="expression" priority="3" dxfId="659" stopIfTrue="1">
      <formula>$M14&gt;=1</formula>
    </cfRule>
  </conditionalFormatting>
  <conditionalFormatting sqref="B9">
    <cfRule type="expression" priority="1" dxfId="659" stopIfTrue="1">
      <formula>$M6&gt;=1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37">
      <selection activeCell="B59" sqref="B59"/>
    </sheetView>
  </sheetViews>
  <sheetFormatPr defaultColWidth="9.140625" defaultRowHeight="15"/>
  <cols>
    <col min="1" max="1" width="3.421875" style="0" customWidth="1"/>
    <col min="2" max="2" width="19.421875" style="0" customWidth="1"/>
    <col min="3" max="3" width="14.00390625" style="0" customWidth="1"/>
    <col min="4" max="4" width="14.140625" style="0" customWidth="1"/>
    <col min="5" max="5" width="28.57421875" style="0" customWidth="1"/>
  </cols>
  <sheetData>
    <row r="2" ht="23.25">
      <c r="B2" s="78" t="s">
        <v>226</v>
      </c>
    </row>
    <row r="4" spans="2:5" ht="15">
      <c r="B4" t="s">
        <v>100</v>
      </c>
      <c r="C4" t="s">
        <v>101</v>
      </c>
      <c r="D4" t="s">
        <v>125</v>
      </c>
      <c r="E4" t="s">
        <v>126</v>
      </c>
    </row>
    <row r="5" spans="1:5" ht="15">
      <c r="A5" s="1">
        <v>1</v>
      </c>
      <c r="B5" s="70" t="s">
        <v>229</v>
      </c>
      <c r="C5" s="74" t="s">
        <v>16</v>
      </c>
      <c r="D5" s="1" t="s">
        <v>227</v>
      </c>
      <c r="E5" s="76" t="s">
        <v>233</v>
      </c>
    </row>
    <row r="6" spans="1:5" ht="15">
      <c r="A6" s="1">
        <v>2</v>
      </c>
      <c r="B6" s="70" t="s">
        <v>129</v>
      </c>
      <c r="C6" s="74" t="s">
        <v>1</v>
      </c>
      <c r="D6" s="1" t="s">
        <v>246</v>
      </c>
      <c r="E6" s="76" t="s">
        <v>128</v>
      </c>
    </row>
    <row r="7" spans="1:5" ht="15">
      <c r="A7" s="1">
        <v>3</v>
      </c>
      <c r="B7" s="70" t="s">
        <v>131</v>
      </c>
      <c r="C7" s="74" t="s">
        <v>7</v>
      </c>
      <c r="D7" s="71" t="s">
        <v>215</v>
      </c>
      <c r="E7" s="76" t="s">
        <v>130</v>
      </c>
    </row>
    <row r="8" spans="1:5" ht="15">
      <c r="A8" s="1">
        <v>4</v>
      </c>
      <c r="B8" s="77" t="s">
        <v>184</v>
      </c>
      <c r="C8" s="75" t="s">
        <v>56</v>
      </c>
      <c r="D8" s="71" t="s">
        <v>189</v>
      </c>
      <c r="E8" s="76" t="s">
        <v>183</v>
      </c>
    </row>
    <row r="9" spans="1:5" ht="15">
      <c r="A9" s="1">
        <v>5</v>
      </c>
      <c r="B9" s="70" t="s">
        <v>8</v>
      </c>
      <c r="C9" s="74" t="s">
        <v>7</v>
      </c>
      <c r="D9" s="71" t="s">
        <v>193</v>
      </c>
      <c r="E9" s="76" t="s">
        <v>132</v>
      </c>
    </row>
    <row r="10" spans="1:5" ht="15">
      <c r="A10" s="1">
        <v>6</v>
      </c>
      <c r="B10" s="70" t="s">
        <v>8</v>
      </c>
      <c r="C10" s="74" t="s">
        <v>1</v>
      </c>
      <c r="D10" s="1" t="s">
        <v>235</v>
      </c>
      <c r="E10" s="76" t="s">
        <v>133</v>
      </c>
    </row>
    <row r="11" spans="1:5" ht="15">
      <c r="A11" s="1">
        <v>7</v>
      </c>
      <c r="B11" s="70" t="s">
        <v>65</v>
      </c>
      <c r="C11" s="74" t="s">
        <v>66</v>
      </c>
      <c r="D11" s="71" t="s">
        <v>224</v>
      </c>
      <c r="E11" s="76" t="s">
        <v>134</v>
      </c>
    </row>
    <row r="12" spans="1:5" ht="15">
      <c r="A12" s="1">
        <v>8</v>
      </c>
      <c r="B12" s="70" t="s">
        <v>9</v>
      </c>
      <c r="C12" s="74" t="s">
        <v>10</v>
      </c>
      <c r="D12" s="71" t="s">
        <v>207</v>
      </c>
      <c r="E12" s="76" t="s">
        <v>135</v>
      </c>
    </row>
    <row r="13" spans="1:5" ht="15">
      <c r="A13" s="1">
        <v>9</v>
      </c>
      <c r="B13" s="70" t="s">
        <v>75</v>
      </c>
      <c r="C13" s="74" t="s">
        <v>17</v>
      </c>
      <c r="D13" s="71" t="s">
        <v>212</v>
      </c>
      <c r="E13" s="76" t="s">
        <v>136</v>
      </c>
    </row>
    <row r="14" spans="1:5" ht="15">
      <c r="A14" s="1">
        <v>10</v>
      </c>
      <c r="B14" s="70" t="s">
        <v>53</v>
      </c>
      <c r="C14" s="74" t="s">
        <v>54</v>
      </c>
      <c r="D14" s="71" t="s">
        <v>194</v>
      </c>
      <c r="E14" s="76" t="s">
        <v>137</v>
      </c>
    </row>
    <row r="15" spans="1:5" ht="15">
      <c r="A15" s="1">
        <v>11</v>
      </c>
      <c r="B15" s="70" t="s">
        <v>11</v>
      </c>
      <c r="C15" s="74" t="s">
        <v>139</v>
      </c>
      <c r="D15" s="71" t="s">
        <v>219</v>
      </c>
      <c r="E15" s="76" t="s">
        <v>138</v>
      </c>
    </row>
    <row r="16" spans="1:5" ht="15">
      <c r="A16" s="1">
        <v>12</v>
      </c>
      <c r="B16" s="77" t="s">
        <v>57</v>
      </c>
      <c r="C16" s="75" t="s">
        <v>58</v>
      </c>
      <c r="D16" s="71" t="s">
        <v>198</v>
      </c>
      <c r="E16" s="76" t="s">
        <v>185</v>
      </c>
    </row>
    <row r="17" spans="1:5" ht="15">
      <c r="A17" s="1">
        <v>13</v>
      </c>
      <c r="B17" s="77" t="s">
        <v>267</v>
      </c>
      <c r="C17" s="75" t="s">
        <v>268</v>
      </c>
      <c r="D17" s="71" t="s">
        <v>269</v>
      </c>
      <c r="E17" s="76" t="s">
        <v>266</v>
      </c>
    </row>
    <row r="18" spans="1:5" ht="15">
      <c r="A18" s="1">
        <v>14</v>
      </c>
      <c r="B18" s="70" t="s">
        <v>140</v>
      </c>
      <c r="C18" s="74" t="s">
        <v>1</v>
      </c>
      <c r="D18" s="71" t="s">
        <v>221</v>
      </c>
      <c r="E18" s="76" t="s">
        <v>141</v>
      </c>
    </row>
    <row r="19" spans="1:5" ht="15">
      <c r="A19" s="1">
        <v>15</v>
      </c>
      <c r="B19" s="70" t="s">
        <v>14</v>
      </c>
      <c r="C19" s="74" t="s">
        <v>10</v>
      </c>
      <c r="D19" s="71" t="s">
        <v>206</v>
      </c>
      <c r="E19" s="76" t="s">
        <v>142</v>
      </c>
    </row>
    <row r="20" spans="1:5" ht="15">
      <c r="A20" s="1">
        <v>16</v>
      </c>
      <c r="B20" s="70" t="s">
        <v>187</v>
      </c>
      <c r="C20" s="74" t="s">
        <v>60</v>
      </c>
      <c r="D20" s="71" t="s">
        <v>197</v>
      </c>
      <c r="E20" s="76" t="s">
        <v>186</v>
      </c>
    </row>
    <row r="21" spans="1:5" ht="15">
      <c r="A21" s="1">
        <v>17</v>
      </c>
      <c r="B21" s="70" t="s">
        <v>15</v>
      </c>
      <c r="C21" s="74" t="s">
        <v>16</v>
      </c>
      <c r="D21" s="71" t="s">
        <v>203</v>
      </c>
      <c r="E21" s="76" t="s">
        <v>143</v>
      </c>
    </row>
    <row r="22" spans="1:5" ht="15">
      <c r="A22" s="1">
        <v>18</v>
      </c>
      <c r="B22" s="70" t="s">
        <v>73</v>
      </c>
      <c r="C22" s="74" t="s">
        <v>74</v>
      </c>
      <c r="D22" s="71" t="s">
        <v>236</v>
      </c>
      <c r="E22" s="76" t="s">
        <v>144</v>
      </c>
    </row>
    <row r="23" spans="1:5" ht="15">
      <c r="A23" s="1">
        <v>19</v>
      </c>
      <c r="B23" s="70" t="s">
        <v>146</v>
      </c>
      <c r="C23" s="74" t="s">
        <v>17</v>
      </c>
      <c r="D23" s="71" t="s">
        <v>225</v>
      </c>
      <c r="E23" s="76" t="s">
        <v>145</v>
      </c>
    </row>
    <row r="24" spans="1:5" ht="15">
      <c r="A24" s="1">
        <v>20</v>
      </c>
      <c r="B24" s="70" t="s">
        <v>148</v>
      </c>
      <c r="C24" s="74" t="s">
        <v>19</v>
      </c>
      <c r="D24" s="71" t="s">
        <v>223</v>
      </c>
      <c r="E24" s="76" t="s">
        <v>147</v>
      </c>
    </row>
    <row r="25" spans="1:5" ht="15">
      <c r="A25" s="1">
        <v>21</v>
      </c>
      <c r="B25" s="70" t="s">
        <v>20</v>
      </c>
      <c r="C25" s="74" t="s">
        <v>21</v>
      </c>
      <c r="D25" s="71" t="s">
        <v>222</v>
      </c>
      <c r="E25" s="76" t="s">
        <v>149</v>
      </c>
    </row>
    <row r="26" spans="1:5" ht="15">
      <c r="A26" s="1">
        <v>22</v>
      </c>
      <c r="B26" s="70" t="s">
        <v>151</v>
      </c>
      <c r="C26" s="74" t="s">
        <v>64</v>
      </c>
      <c r="D26" s="71" t="s">
        <v>216</v>
      </c>
      <c r="E26" s="76" t="s">
        <v>150</v>
      </c>
    </row>
    <row r="27" spans="1:5" ht="15">
      <c r="A27" s="1">
        <v>23</v>
      </c>
      <c r="B27" s="70" t="s">
        <v>230</v>
      </c>
      <c r="C27" s="74" t="s">
        <v>231</v>
      </c>
      <c r="D27" s="1" t="s">
        <v>228</v>
      </c>
      <c r="E27" s="76" t="s">
        <v>232</v>
      </c>
    </row>
    <row r="28" spans="1:5" ht="15">
      <c r="A28" s="1">
        <v>24</v>
      </c>
      <c r="B28" s="70" t="s">
        <v>22</v>
      </c>
      <c r="C28" s="74" t="s">
        <v>77</v>
      </c>
      <c r="D28" s="71" t="s">
        <v>205</v>
      </c>
      <c r="E28" s="76" t="s">
        <v>152</v>
      </c>
    </row>
    <row r="29" spans="1:5" ht="15">
      <c r="A29" s="1">
        <v>25</v>
      </c>
      <c r="B29" s="70" t="s">
        <v>22</v>
      </c>
      <c r="C29" s="74" t="s">
        <v>23</v>
      </c>
      <c r="D29" s="71" t="s">
        <v>211</v>
      </c>
      <c r="E29" s="76" t="s">
        <v>153</v>
      </c>
    </row>
    <row r="30" spans="1:5" ht="15">
      <c r="A30" s="1">
        <v>26</v>
      </c>
      <c r="B30" s="70" t="s">
        <v>70</v>
      </c>
      <c r="C30" s="74" t="s">
        <v>71</v>
      </c>
      <c r="D30" s="71" t="s">
        <v>195</v>
      </c>
      <c r="E30" s="76" t="s">
        <v>154</v>
      </c>
    </row>
    <row r="31" spans="1:5" ht="15">
      <c r="A31" s="1">
        <v>27</v>
      </c>
      <c r="B31" s="70" t="s">
        <v>156</v>
      </c>
      <c r="C31" s="74" t="s">
        <v>25</v>
      </c>
      <c r="D31" s="71" t="s">
        <v>200</v>
      </c>
      <c r="E31" s="76" t="s">
        <v>155</v>
      </c>
    </row>
    <row r="32" spans="1:5" ht="15">
      <c r="A32" s="1">
        <v>28</v>
      </c>
      <c r="B32" s="70" t="s">
        <v>26</v>
      </c>
      <c r="C32" s="74" t="s">
        <v>27</v>
      </c>
      <c r="D32" s="71" t="s">
        <v>220</v>
      </c>
      <c r="E32" s="76" t="s">
        <v>157</v>
      </c>
    </row>
    <row r="33" spans="1:5" ht="15">
      <c r="A33" s="1">
        <v>29</v>
      </c>
      <c r="B33" s="70" t="s">
        <v>28</v>
      </c>
      <c r="C33" s="74" t="s">
        <v>29</v>
      </c>
      <c r="D33" s="71" t="s">
        <v>204</v>
      </c>
      <c r="E33" s="76" t="s">
        <v>158</v>
      </c>
    </row>
    <row r="34" spans="1:5" ht="15">
      <c r="A34" s="1">
        <v>30</v>
      </c>
      <c r="B34" s="70" t="s">
        <v>30</v>
      </c>
      <c r="C34" s="74" t="s">
        <v>31</v>
      </c>
      <c r="D34" s="1" t="s">
        <v>302</v>
      </c>
      <c r="E34" s="76" t="s">
        <v>159</v>
      </c>
    </row>
    <row r="35" spans="1:5" ht="15">
      <c r="A35" s="1">
        <v>31</v>
      </c>
      <c r="B35" s="70" t="s">
        <v>32</v>
      </c>
      <c r="C35" s="74" t="s">
        <v>31</v>
      </c>
      <c r="D35" s="71" t="s">
        <v>208</v>
      </c>
      <c r="E35" s="76" t="s">
        <v>160</v>
      </c>
    </row>
    <row r="36" spans="1:5" ht="15">
      <c r="A36" s="1">
        <v>32</v>
      </c>
      <c r="B36" s="70" t="s">
        <v>162</v>
      </c>
      <c r="C36" s="74" t="s">
        <v>34</v>
      </c>
      <c r="D36" s="71" t="s">
        <v>245</v>
      </c>
      <c r="E36" s="76" t="s">
        <v>161</v>
      </c>
    </row>
    <row r="37" spans="1:5" ht="15">
      <c r="A37" s="1">
        <v>33</v>
      </c>
      <c r="B37" s="70" t="s">
        <v>164</v>
      </c>
      <c r="C37" s="74" t="s">
        <v>36</v>
      </c>
      <c r="D37" s="71" t="s">
        <v>191</v>
      </c>
      <c r="E37" s="76" t="s">
        <v>163</v>
      </c>
    </row>
    <row r="38" spans="1:5" ht="15">
      <c r="A38" s="1">
        <v>34</v>
      </c>
      <c r="B38" s="77" t="s">
        <v>79</v>
      </c>
      <c r="C38" s="75" t="s">
        <v>80</v>
      </c>
      <c r="D38" s="71" t="s">
        <v>209</v>
      </c>
      <c r="E38" s="76" t="s">
        <v>210</v>
      </c>
    </row>
    <row r="39" spans="1:5" ht="15">
      <c r="A39" s="1">
        <v>35</v>
      </c>
      <c r="B39" s="70" t="s">
        <v>63</v>
      </c>
      <c r="C39" s="74" t="s">
        <v>64</v>
      </c>
      <c r="D39" s="71" t="s">
        <v>188</v>
      </c>
      <c r="E39" s="76" t="s">
        <v>165</v>
      </c>
    </row>
    <row r="40" spans="1:5" ht="15">
      <c r="A40" s="1">
        <v>36</v>
      </c>
      <c r="B40" s="70" t="s">
        <v>37</v>
      </c>
      <c r="C40" s="74" t="s">
        <v>38</v>
      </c>
      <c r="D40" s="71" t="s">
        <v>218</v>
      </c>
      <c r="E40" s="76" t="s">
        <v>166</v>
      </c>
    </row>
    <row r="41" spans="1:5" ht="15">
      <c r="A41" s="1">
        <v>37</v>
      </c>
      <c r="B41" s="70" t="s">
        <v>237</v>
      </c>
      <c r="C41" s="74" t="s">
        <v>238</v>
      </c>
      <c r="D41" s="85" t="s">
        <v>240</v>
      </c>
      <c r="E41" s="76" t="s">
        <v>239</v>
      </c>
    </row>
    <row r="42" spans="1:5" ht="15">
      <c r="A42" s="1">
        <v>38</v>
      </c>
      <c r="B42" s="70" t="s">
        <v>168</v>
      </c>
      <c r="C42" s="74" t="s">
        <v>10</v>
      </c>
      <c r="D42" s="71" t="s">
        <v>234</v>
      </c>
      <c r="E42" s="76" t="s">
        <v>167</v>
      </c>
    </row>
    <row r="43" spans="1:5" ht="15">
      <c r="A43" s="1">
        <v>39</v>
      </c>
      <c r="B43" s="70" t="s">
        <v>39</v>
      </c>
      <c r="C43" s="74" t="s">
        <v>31</v>
      </c>
      <c r="D43" s="71" t="s">
        <v>217</v>
      </c>
      <c r="E43" s="76" t="s">
        <v>169</v>
      </c>
    </row>
    <row r="44" spans="1:5" ht="15">
      <c r="A44" s="1">
        <v>40</v>
      </c>
      <c r="B44" s="70" t="s">
        <v>67</v>
      </c>
      <c r="C44" s="74" t="s">
        <v>68</v>
      </c>
      <c r="D44" s="71" t="s">
        <v>213</v>
      </c>
      <c r="E44" s="76" t="s">
        <v>170</v>
      </c>
    </row>
    <row r="45" spans="1:5" ht="15">
      <c r="A45" s="1">
        <v>41</v>
      </c>
      <c r="B45" s="1" t="s">
        <v>40</v>
      </c>
      <c r="C45" s="74" t="s">
        <v>41</v>
      </c>
      <c r="D45" s="71" t="s">
        <v>248</v>
      </c>
      <c r="E45" s="76" t="s">
        <v>171</v>
      </c>
    </row>
    <row r="46" spans="1:5" ht="15">
      <c r="A46" s="1">
        <v>42</v>
      </c>
      <c r="B46" s="1" t="s">
        <v>42</v>
      </c>
      <c r="C46" s="74" t="s">
        <v>43</v>
      </c>
      <c r="D46" s="71" t="s">
        <v>247</v>
      </c>
      <c r="E46" s="76" t="s">
        <v>172</v>
      </c>
    </row>
    <row r="47" spans="1:5" ht="15">
      <c r="A47" s="1">
        <v>43</v>
      </c>
      <c r="B47" s="86" t="s">
        <v>81</v>
      </c>
      <c r="C47" s="73" t="s">
        <v>82</v>
      </c>
      <c r="D47" s="71" t="s">
        <v>192</v>
      </c>
      <c r="E47" s="76" t="s">
        <v>127</v>
      </c>
    </row>
    <row r="48" spans="1:5" ht="15">
      <c r="A48" s="1">
        <v>44</v>
      </c>
      <c r="B48" s="1" t="s">
        <v>174</v>
      </c>
      <c r="C48" s="74" t="s">
        <v>45</v>
      </c>
      <c r="D48" s="71" t="s">
        <v>214</v>
      </c>
      <c r="E48" s="76" t="s">
        <v>173</v>
      </c>
    </row>
    <row r="49" spans="1:5" ht="15">
      <c r="A49" s="1">
        <v>45</v>
      </c>
      <c r="B49" s="1" t="s">
        <v>46</v>
      </c>
      <c r="C49" s="74" t="s">
        <v>47</v>
      </c>
      <c r="D49" s="71" t="s">
        <v>202</v>
      </c>
      <c r="E49" s="76" t="s">
        <v>175</v>
      </c>
    </row>
    <row r="50" spans="1:5" ht="15">
      <c r="A50" s="1">
        <v>46</v>
      </c>
      <c r="B50" s="3" t="s">
        <v>242</v>
      </c>
      <c r="C50" s="3" t="s">
        <v>243</v>
      </c>
      <c r="D50" s="85" t="s">
        <v>244</v>
      </c>
      <c r="E50" s="72" t="s">
        <v>241</v>
      </c>
    </row>
    <row r="51" spans="1:5" ht="15">
      <c r="A51" s="1">
        <v>47</v>
      </c>
      <c r="B51" s="1" t="s">
        <v>177</v>
      </c>
      <c r="C51" s="1" t="s">
        <v>10</v>
      </c>
      <c r="D51" s="71" t="s">
        <v>196</v>
      </c>
      <c r="E51" s="72" t="s">
        <v>176</v>
      </c>
    </row>
    <row r="52" spans="1:5" ht="15">
      <c r="A52" s="1">
        <v>48</v>
      </c>
      <c r="B52" s="1" t="s">
        <v>48</v>
      </c>
      <c r="C52" s="74" t="s">
        <v>49</v>
      </c>
      <c r="D52" s="71" t="s">
        <v>190</v>
      </c>
      <c r="E52" s="72" t="s">
        <v>178</v>
      </c>
    </row>
    <row r="53" spans="1:5" ht="15">
      <c r="A53" s="1">
        <v>49</v>
      </c>
      <c r="B53" s="3" t="s">
        <v>48</v>
      </c>
      <c r="C53" s="3" t="s">
        <v>61</v>
      </c>
      <c r="D53" s="71" t="s">
        <v>249</v>
      </c>
      <c r="E53" s="72" t="s">
        <v>182</v>
      </c>
    </row>
    <row r="54" spans="1:5" ht="15">
      <c r="A54" s="1">
        <v>50</v>
      </c>
      <c r="B54" s="105" t="s">
        <v>180</v>
      </c>
      <c r="C54" s="106" t="s">
        <v>50</v>
      </c>
      <c r="D54" s="71" t="s">
        <v>201</v>
      </c>
      <c r="E54" s="116" t="s">
        <v>179</v>
      </c>
    </row>
    <row r="55" spans="1:5" ht="15">
      <c r="A55" s="1">
        <v>51</v>
      </c>
      <c r="B55" s="1" t="s">
        <v>52</v>
      </c>
      <c r="C55" s="1" t="s">
        <v>7</v>
      </c>
      <c r="D55" s="71" t="s">
        <v>199</v>
      </c>
      <c r="E55" s="72" t="s">
        <v>181</v>
      </c>
    </row>
    <row r="56" spans="1:5" ht="15">
      <c r="A56" s="1">
        <v>52</v>
      </c>
      <c r="B56" s="3" t="s">
        <v>305</v>
      </c>
      <c r="C56" s="3" t="s">
        <v>306</v>
      </c>
      <c r="D56" s="71" t="s">
        <v>307</v>
      </c>
      <c r="E56" s="72" t="s">
        <v>308</v>
      </c>
    </row>
    <row r="57" spans="1:5" ht="15">
      <c r="A57" s="1">
        <v>53</v>
      </c>
      <c r="B57" s="3" t="s">
        <v>374</v>
      </c>
      <c r="C57" s="3" t="s">
        <v>375</v>
      </c>
      <c r="D57" s="71" t="s">
        <v>376</v>
      </c>
      <c r="E57" s="139" t="s">
        <v>377</v>
      </c>
    </row>
  </sheetData>
  <sheetProtection/>
  <hyperlinks>
    <hyperlink ref="E18" r:id="rId1" display="tomaz.jakopin@gmail.com"/>
    <hyperlink ref="E47" r:id="rId2" display="miran_stefanovic@t-2.net"/>
    <hyperlink ref="E6" r:id="rId3" display="tomazbezjak@yahoo.co.uk"/>
    <hyperlink ref="E7" r:id="rId4" display="swizc1@gmail.com"/>
    <hyperlink ref="E10" r:id="rId5" display="tbukovec3@gmail.com"/>
    <hyperlink ref="E11" r:id="rId6" display="ambroz@rastimo.si"/>
    <hyperlink ref="E12" r:id="rId7" display="ales.dusic@gmail.com"/>
    <hyperlink ref="E13" r:id="rId8" display="grega.gruber@gmail.com"/>
    <hyperlink ref="E15" r:id="rId9" display="info@strunca.com"/>
    <hyperlink ref="E19" r:id="rId10" display="aleskitin@gmail.com"/>
    <hyperlink ref="E21" r:id="rId11" display="bolexcar@gmail.com"/>
    <hyperlink ref="E22" r:id="rId12" display="tone.komar@gmail.com"/>
    <hyperlink ref="E23" r:id="rId13" display="grega.kordez@gmail.com"/>
    <hyperlink ref="E24" r:id="rId14" display="bostjankreutz@yahoo.com"/>
    <hyperlink ref="E25" r:id="rId15" display="vito_kugler@yahoo.co.uk"/>
    <hyperlink ref="E26" r:id="rId16" display="robert.kukovica@gmail.com"/>
    <hyperlink ref="E28" r:id="rId17" display="aldin_lj@hotmail.com"/>
    <hyperlink ref="E29" r:id="rId18" display="elo_sir@hotmail.com"/>
    <hyperlink ref="E30" r:id="rId19" display="madjar.luka@gmail.com"/>
    <hyperlink ref="E31" r:id="rId20" display="rokmersol@gmail.com"/>
    <hyperlink ref="E32" r:id="rId21" display="predragexit@gmail.com"/>
    <hyperlink ref="E33" r:id="rId22" display="blaz.mostar@gmail.com"/>
    <hyperlink ref="E34" r:id="rId23" display="okoren.miha@gmail.com"/>
    <hyperlink ref="E35" r:id="rId24" display="mihaorel@yahoo.com"/>
    <hyperlink ref="E36" r:id="rId25" display="andraz.palandacic@gmail.com"/>
    <hyperlink ref="E37" r:id="rId26" display="gregor.prah@energoplan.si"/>
    <hyperlink ref="E39" r:id="rId27" display="robert.rozac@slovenijaprojekt.si"/>
    <hyperlink ref="E40" r:id="rId28" display="sebastijan.sajovic@mobitel.si"/>
    <hyperlink ref="E42" r:id="rId29" display="ales.selan@siol.net"/>
    <hyperlink ref="E43" r:id="rId30" display="m.sencar@sibit.si"/>
    <hyperlink ref="E44" r:id="rId31" display="jack198@gmail.com"/>
    <hyperlink ref="E45" r:id="rId32" display="anze.sili@gmail.com"/>
    <hyperlink ref="E46" r:id="rId33" display="slivnikaljaz@gmail.com"/>
    <hyperlink ref="E48" r:id="rId34" display="bodi89@yahoo.com"/>
    <hyperlink ref="E49" r:id="rId35" display="saranovic@siol.net"/>
    <hyperlink ref="E51" r:id="rId36" display="ales.vojvoda@gmail.com"/>
    <hyperlink ref="E52" r:id="rId37" display="igor.vucko@gmail.com"/>
    <hyperlink ref="E54" r:id="rId38" display="dejan44@gmail.com"/>
    <hyperlink ref="E55" r:id="rId39" display="jure.zupan3@gmail.com"/>
    <hyperlink ref="E53" r:id="rId40" display="ilonka.vucko@gmail.com"/>
    <hyperlink ref="E8" r:id="rId41" display="urska.bratusek@gmail.com"/>
    <hyperlink ref="E16" r:id="rId42" display="janjahudej@gmail.com"/>
    <hyperlink ref="E20" r:id="rId43" display="eva.klampfer@gmail.com"/>
    <hyperlink ref="E9" r:id="rId44" display="jure.b7@gmail.com"/>
    <hyperlink ref="E14" r:id="rId45" display="klemen.hauko@lj-kabel.net"/>
    <hyperlink ref="E38" r:id="rId46" display="darko.puhan@gmail.com"/>
    <hyperlink ref="E27" r:id="rId47" display="marjan@hp.com"/>
    <hyperlink ref="E5" r:id="rId48" display="bojan.bajt@hp.com"/>
    <hyperlink ref="E41" r:id="rId49" display="marko.savic@vizuarna.si"/>
    <hyperlink ref="E50" r:id="rId50" display="andrej.sketa@ljse.si"/>
    <hyperlink ref="E17" r:id="rId51" display="jean.ivanovic@gmail.com"/>
    <hyperlink ref="E56" r:id="rId52" display="mailto:fedja.rotar@modro.si"/>
    <hyperlink ref="E57" r:id="rId53" display="alen3107@hotmail.com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D2:L106"/>
  <sheetViews>
    <sheetView zoomScalePageLayoutView="0" workbookViewId="0" topLeftCell="D28">
      <selection activeCell="L51" sqref="L51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2.8515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84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UPPER(IF($D8="","",VLOOKUP($D8,'prva liga'!$A$5:$R$16,2)))</f>
        <v>BEZJAK</v>
      </c>
      <c r="F8" s="11" t="str">
        <f>UPPER(IF($D8="","",VLOOKUP($D8,'prva liga'!$A$5:$R$16,3)))</f>
        <v>TOMAŽ</v>
      </c>
      <c r="G8" s="12" t="s">
        <v>87</v>
      </c>
      <c r="H8" s="13">
        <v>12</v>
      </c>
      <c r="I8" s="11" t="str">
        <f>UPPER(IF($D8="","",VLOOKUP($H8,'prva liga'!$A$5:$R$16,2)))</f>
        <v>IVANOVIČ</v>
      </c>
      <c r="J8" s="11" t="str">
        <f>PROPER(IF($D8="","",VLOOKUP($H8,'prva liga'!$A$5:$R$16,3)))</f>
        <v>Jean</v>
      </c>
      <c r="K8" s="11" t="s">
        <v>275</v>
      </c>
      <c r="L8" s="6"/>
    </row>
    <row r="9" spans="4:12" ht="12.75">
      <c r="D9" s="10">
        <v>2</v>
      </c>
      <c r="E9" s="11" t="str">
        <f>UPPER(IF($D9="","",VLOOKUP($D9,'prva liga'!$A$5:$R$16,2)))</f>
        <v>HRIBAR</v>
      </c>
      <c r="F9" s="11" t="str">
        <f>UPPER(IF($D9="","",VLOOKUP($D9,'prva liga'!$A$5:$R$16,3)))</f>
        <v>FONZI</v>
      </c>
      <c r="G9" s="12" t="s">
        <v>87</v>
      </c>
      <c r="H9" s="13">
        <v>11</v>
      </c>
      <c r="I9" s="11" t="str">
        <f>UPPER(IF($D9="","",VLOOKUP($H9,'prva liga'!$A$5:$R$16,2)))</f>
        <v>STEFANOVIČ</v>
      </c>
      <c r="J9" s="11" t="str">
        <f>PROPER(IF($D9="","",VLOOKUP($H9,'prva liga'!$A$5:$R$16,3)))</f>
        <v>Miran</v>
      </c>
      <c r="K9" s="11" t="s">
        <v>286</v>
      </c>
      <c r="L9" s="87"/>
    </row>
    <row r="10" spans="4:12" ht="12.75">
      <c r="D10" s="10">
        <v>3</v>
      </c>
      <c r="E10" s="11" t="str">
        <f>UPPER(IF($D10="","",VLOOKUP($D10,'prva liga'!$A$5:$R$16,2)))</f>
        <v>KOMAR</v>
      </c>
      <c r="F10" s="11" t="str">
        <f>UPPER(IF($D10="","",VLOOKUP($D10,'prva liga'!$A$5:$R$16,3)))</f>
        <v>TONE</v>
      </c>
      <c r="G10" s="12" t="s">
        <v>87</v>
      </c>
      <c r="H10" s="13">
        <v>10</v>
      </c>
      <c r="I10" s="11" t="str">
        <f>UPPER(IF($D10="","",VLOOKUP($H10,'prva liga'!$A$5:$R$16,2)))</f>
        <v>SVOLJŠAK</v>
      </c>
      <c r="J10" s="11" t="str">
        <f>PROPER(IF($D10="","",VLOOKUP($H10,'prva liga'!$A$5:$R$16,3)))</f>
        <v>Janez</v>
      </c>
      <c r="K10" s="11" t="s">
        <v>301</v>
      </c>
      <c r="L10" s="87"/>
    </row>
    <row r="11" spans="4:12" ht="12.75">
      <c r="D11" s="14">
        <v>4</v>
      </c>
      <c r="E11" s="11" t="str">
        <f>UPPER(IF($D11="","",VLOOKUP($D11,'prva liga'!$A$5:$R$16,2)))</f>
        <v>KREUTZ </v>
      </c>
      <c r="F11" s="11" t="str">
        <f>UPPER(IF($D11="","",VLOOKUP($D11,'prva liga'!$A$5:$R$16,3)))</f>
        <v>BOŠTJAN</v>
      </c>
      <c r="G11" s="12" t="s">
        <v>87</v>
      </c>
      <c r="H11" s="13">
        <v>9</v>
      </c>
      <c r="I11" s="11" t="str">
        <f>UPPER(IF($D11="","",VLOOKUP($H11,'prva liga'!$A$5:$R$16,2)))</f>
        <v>SLIVNIK</v>
      </c>
      <c r="J11" s="11" t="str">
        <f>PROPER(IF($D11="","",VLOOKUP($H11,'prva liga'!$A$5:$R$16,3)))</f>
        <v>Aljaž</v>
      </c>
      <c r="K11" s="11" t="s">
        <v>264</v>
      </c>
      <c r="L11" s="87"/>
    </row>
    <row r="12" spans="4:11" ht="12.75">
      <c r="D12" s="14">
        <v>5</v>
      </c>
      <c r="E12" s="11" t="str">
        <f>UPPER(IF($D12="","",VLOOKUP($D12,'prva liga'!$A$5:$R$16,2)))</f>
        <v>KUKOVICA </v>
      </c>
      <c r="F12" s="11" t="str">
        <f>UPPER(IF($D12="","",VLOOKUP($D12,'prva liga'!$A$5:$R$16,3)))</f>
        <v>ROBERT</v>
      </c>
      <c r="G12" s="12" t="s">
        <v>87</v>
      </c>
      <c r="H12" s="13">
        <v>8</v>
      </c>
      <c r="I12" s="11" t="str">
        <f>UPPER(IF($D12="","",VLOOKUP($H12,'prva liga'!$A$5:$R$16,2)))</f>
        <v>SENČAR</v>
      </c>
      <c r="J12" s="11" t="str">
        <f>PROPER(IF($D12="","",VLOOKUP($H12,'prva liga'!$A$5:$R$16,3)))</f>
        <v>Miha</v>
      </c>
      <c r="K12" s="11" t="s">
        <v>251</v>
      </c>
    </row>
    <row r="13" spans="4:11" ht="12.75">
      <c r="D13" s="14">
        <v>6</v>
      </c>
      <c r="E13" s="15" t="str">
        <f>UPPER(IF($D13="","",VLOOKUP($D13,'prva liga'!$A$5:$R$16,2)))</f>
        <v>OREL</v>
      </c>
      <c r="F13" s="15" t="str">
        <f>UPPER(IF($D13="","",VLOOKUP($D13,'prva liga'!$A$5:$R$16,3)))</f>
        <v>MIHA</v>
      </c>
      <c r="G13" s="15"/>
      <c r="H13" s="13">
        <v>7</v>
      </c>
      <c r="I13" s="15" t="str">
        <f>UPPER(IF($D13="","",VLOOKUP($H13,'prva liga'!$A$5:$R$16,2)))</f>
        <v>SAJOVIC</v>
      </c>
      <c r="J13" s="15" t="str">
        <f>PROPER(IF($D13="","",VLOOKUP($H13,'prva liga'!$A$5:$R$16,3)))</f>
        <v>Sebastijan</v>
      </c>
      <c r="K13" s="11" t="s">
        <v>295</v>
      </c>
    </row>
    <row r="14" ht="12.75">
      <c r="D14" s="14"/>
    </row>
    <row r="15" ht="12.75">
      <c r="D15" s="16" t="s">
        <v>88</v>
      </c>
    </row>
    <row r="17" spans="4:12" ht="12.75">
      <c r="D17" s="17">
        <v>12</v>
      </c>
      <c r="E17" s="11" t="str">
        <f>UPPER(IF($D17="","",VLOOKUP($D17,'prva liga'!$A$5:$R$16,2)))</f>
        <v>IVANOVIČ</v>
      </c>
      <c r="F17" s="11" t="str">
        <f>UPPER(IF($D17="","",VLOOKUP($D17,'prva liga'!$A$5:$R$16,3)))</f>
        <v>JEAN</v>
      </c>
      <c r="G17" s="12" t="s">
        <v>87</v>
      </c>
      <c r="H17" s="18">
        <v>7</v>
      </c>
      <c r="I17" s="11" t="str">
        <f>UPPER(IF($D17="","",VLOOKUP($H17,'prva liga'!$A$5:$R$16,2)))</f>
        <v>SAJOVIC</v>
      </c>
      <c r="J17" s="11" t="str">
        <f>PROPER(IF($D17="","",VLOOKUP($H17,'prva liga'!$A$5:$R$16,3)))</f>
        <v>Sebastijan</v>
      </c>
      <c r="K17" s="11" t="s">
        <v>251</v>
      </c>
      <c r="L17" s="6"/>
    </row>
    <row r="18" spans="4:11" ht="12.75">
      <c r="D18" s="17">
        <v>8</v>
      </c>
      <c r="E18" s="11" t="str">
        <f>UPPER(IF($D18="","",VLOOKUP($D18,'prva liga'!$A$5:$R$16,2)))</f>
        <v>SENČAR</v>
      </c>
      <c r="F18" s="11" t="str">
        <f>UPPER(IF($D18="","",VLOOKUP($D18,'prva liga'!$A$5:$R$16,3)))</f>
        <v>MIHA</v>
      </c>
      <c r="G18" s="12" t="s">
        <v>87</v>
      </c>
      <c r="H18" s="18">
        <v>6</v>
      </c>
      <c r="I18" s="11" t="str">
        <f>UPPER(IF($D18="","",VLOOKUP($H18,'prva liga'!$A$5:$R$16,2)))</f>
        <v>OREL</v>
      </c>
      <c r="J18" s="11" t="str">
        <f>PROPER(IF($D18="","",VLOOKUP($H18,'prva liga'!$A$5:$R$16,3)))</f>
        <v>Miha</v>
      </c>
      <c r="K18" s="11" t="s">
        <v>316</v>
      </c>
    </row>
    <row r="19" spans="4:11" ht="12.75">
      <c r="D19" s="17">
        <v>9</v>
      </c>
      <c r="E19" s="11" t="str">
        <f>UPPER(IF($D19="","",VLOOKUP($D19,'prva liga'!$A$5:$R$16,2)))</f>
        <v>SLIVNIK</v>
      </c>
      <c r="F19" s="11" t="str">
        <f>UPPER(IF($D19="","",VLOOKUP($D19,'prva liga'!$A$5:$R$16,3)))</f>
        <v>ALJAŽ</v>
      </c>
      <c r="G19" s="12" t="s">
        <v>87</v>
      </c>
      <c r="H19" s="18">
        <v>5</v>
      </c>
      <c r="I19" s="11" t="str">
        <f>UPPER(IF($D19="","",VLOOKUP($H19,'prva liga'!$A$5:$R$16,2)))</f>
        <v>KUKOVICA </v>
      </c>
      <c r="J19" s="11" t="str">
        <f>PROPER(IF($D19="","",VLOOKUP($H19,'prva liga'!$A$5:$R$16,3)))</f>
        <v>Robert</v>
      </c>
      <c r="K19" s="11" t="s">
        <v>299</v>
      </c>
    </row>
    <row r="20" spans="4:11" ht="12.75">
      <c r="D20" s="17">
        <v>10</v>
      </c>
      <c r="E20" s="11" t="str">
        <f>UPPER(IF($D20="","",VLOOKUP($D20,'prva liga'!$A$5:$R$16,2)))</f>
        <v>SVOLJŠAK</v>
      </c>
      <c r="F20" s="11" t="str">
        <f>UPPER(IF($D20="","",VLOOKUP($D20,'prva liga'!$A$5:$R$16,3)))</f>
        <v>JANEZ</v>
      </c>
      <c r="G20" s="12" t="s">
        <v>87</v>
      </c>
      <c r="H20" s="18">
        <v>4</v>
      </c>
      <c r="I20" s="11" t="str">
        <f>UPPER(IF($D20="","",VLOOKUP($H20,'prva liga'!$A$5:$R$16,2)))</f>
        <v>KREUTZ </v>
      </c>
      <c r="J20" s="11" t="str">
        <f>PROPER(IF($D20="","",VLOOKUP($H20,'prva liga'!$A$5:$R$16,3)))</f>
        <v>Boštjan</v>
      </c>
      <c r="K20" s="11" t="s">
        <v>270</v>
      </c>
    </row>
    <row r="21" spans="4:11" ht="12.75">
      <c r="D21" s="17">
        <v>11</v>
      </c>
      <c r="E21" s="11" t="str">
        <f>UPPER(IF($D21="","",VLOOKUP($D21,'prva liga'!$A$5:$R$16,2)))</f>
        <v>STEFANOVIČ</v>
      </c>
      <c r="F21" s="11" t="str">
        <f>UPPER(IF($D21="","",VLOOKUP($D21,'prva liga'!$A$5:$R$16,3)))</f>
        <v>MIRAN</v>
      </c>
      <c r="G21" s="12" t="s">
        <v>87</v>
      </c>
      <c r="H21" s="18">
        <v>3</v>
      </c>
      <c r="I21" s="11" t="str">
        <f>UPPER(IF($D21="","",VLOOKUP($H21,'prva liga'!$A$5:$R$16,2)))</f>
        <v>KOMAR</v>
      </c>
      <c r="J21" s="11" t="str">
        <f>PROPER(IF($D21="","",VLOOKUP($H21,'prva liga'!$A$5:$R$16,3)))</f>
        <v>Tone</v>
      </c>
      <c r="K21" s="11" t="s">
        <v>293</v>
      </c>
    </row>
    <row r="22" spans="4:11" ht="12.75">
      <c r="D22" s="17">
        <v>1</v>
      </c>
      <c r="E22" s="11" t="str">
        <f>UPPER(IF($D22="","",VLOOKUP($D22,'prva liga'!$A$5:$R$16,2)))</f>
        <v>BEZJAK</v>
      </c>
      <c r="F22" s="11" t="str">
        <f>UPPER(IF($D22="","",VLOOKUP($D22,'prva liga'!$A$5:$R$16,3)))</f>
        <v>TOMAŽ</v>
      </c>
      <c r="G22" s="12"/>
      <c r="H22" s="18">
        <v>2</v>
      </c>
      <c r="I22" s="11" t="str">
        <f>UPPER(IF($D22="","",VLOOKUP($H22,'prva liga'!$A$5:$R$16,2)))</f>
        <v>HRIBAR</v>
      </c>
      <c r="J22" s="11" t="str">
        <f>PROPER(IF($D22="","",VLOOKUP($H22,'prva liga'!$A$5:$R$16,3)))</f>
        <v>Fonzi</v>
      </c>
      <c r="K22" s="11" t="s">
        <v>314</v>
      </c>
    </row>
    <row r="24" ht="12.75">
      <c r="D24" s="16" t="s">
        <v>89</v>
      </c>
    </row>
    <row r="26" spans="4:12" ht="12.75">
      <c r="D26" s="17">
        <v>2</v>
      </c>
      <c r="E26" s="11" t="str">
        <f>UPPER(IF($D26="","",VLOOKUP($D26,'prva liga'!$A$5:$R$16,2)))</f>
        <v>HRIBAR</v>
      </c>
      <c r="F26" s="11" t="str">
        <f>UPPER(IF($D26="","",VLOOKUP($D26,'prva liga'!$A$5:$R$16,3)))</f>
        <v>FONZI</v>
      </c>
      <c r="G26" s="12" t="s">
        <v>87</v>
      </c>
      <c r="H26" s="18">
        <v>12</v>
      </c>
      <c r="I26" s="11" t="str">
        <f>UPPER(IF($D26="","",VLOOKUP($H26,'prva liga'!$A$5:$R$16,2)))</f>
        <v>IVANOVIČ</v>
      </c>
      <c r="J26" s="11" t="str">
        <f>PROPER(IF($D26="","",VLOOKUP($H26,'prva liga'!$A$5:$R$16,3)))</f>
        <v>Jean</v>
      </c>
      <c r="K26" s="11" t="s">
        <v>341</v>
      </c>
      <c r="L26" s="87"/>
    </row>
    <row r="27" spans="4:12" ht="12.75">
      <c r="D27" s="17">
        <v>3</v>
      </c>
      <c r="E27" s="11" t="str">
        <f>UPPER(IF($D27="","",VLOOKUP($D27,'prva liga'!$A$5:$R$16,2)))</f>
        <v>KOMAR</v>
      </c>
      <c r="F27" s="11" t="str">
        <f>UPPER(IF($D27="","",VLOOKUP($D27,'prva liga'!$A$5:$R$16,3)))</f>
        <v>TONE</v>
      </c>
      <c r="G27" s="12" t="s">
        <v>87</v>
      </c>
      <c r="H27" s="18">
        <v>1</v>
      </c>
      <c r="I27" s="11" t="str">
        <f>UPPER(IF($D27="","",VLOOKUP($H27,'prva liga'!$A$5:$R$16,2)))</f>
        <v>BEZJAK</v>
      </c>
      <c r="J27" s="11" t="str">
        <f>PROPER(IF($D27="","",VLOOKUP($H27,'prva liga'!$A$5:$R$16,3)))</f>
        <v>Tomaž</v>
      </c>
      <c r="K27" s="11" t="s">
        <v>324</v>
      </c>
      <c r="L27" s="6"/>
    </row>
    <row r="28" spans="4:11" ht="12.75">
      <c r="D28" s="17">
        <v>4</v>
      </c>
      <c r="E28" s="11" t="str">
        <f>UPPER(IF($D28="","",VLOOKUP($D28,'prva liga'!$A$5:$R$16,2)))</f>
        <v>KREUTZ </v>
      </c>
      <c r="F28" s="11" t="str">
        <f>UPPER(IF($D28="","",VLOOKUP($D28,'prva liga'!$A$5:$R$16,3)))</f>
        <v>BOŠTJAN</v>
      </c>
      <c r="G28" s="12" t="s">
        <v>87</v>
      </c>
      <c r="H28" s="18">
        <v>11</v>
      </c>
      <c r="I28" s="11" t="str">
        <f>UPPER(IF($D28="","",VLOOKUP($H28,'prva liga'!$A$5:$R$16,2)))</f>
        <v>STEFANOVIČ</v>
      </c>
      <c r="J28" s="11" t="str">
        <f>PROPER(IF($D28="","",VLOOKUP($H28,'prva liga'!$A$5:$R$16,3)))</f>
        <v>Miran</v>
      </c>
      <c r="K28" s="11" t="s">
        <v>303</v>
      </c>
    </row>
    <row r="29" spans="4:12" ht="12.75">
      <c r="D29" s="17">
        <v>5</v>
      </c>
      <c r="E29" s="11" t="str">
        <f>UPPER(IF($D29="","",VLOOKUP($D29,'prva liga'!$A$5:$R$16,2)))</f>
        <v>KUKOVICA </v>
      </c>
      <c r="F29" s="11" t="str">
        <f>UPPER(IF($D29="","",VLOOKUP($D29,'prva liga'!$A$5:$R$16,3)))</f>
        <v>ROBERT</v>
      </c>
      <c r="G29" s="12" t="s">
        <v>87</v>
      </c>
      <c r="H29" s="18">
        <v>10</v>
      </c>
      <c r="I29" s="11" t="str">
        <f>UPPER(IF($D29="","",VLOOKUP($H29,'prva liga'!$A$5:$R$16,2)))</f>
        <v>SVOLJŠAK</v>
      </c>
      <c r="J29" s="11" t="str">
        <f>PROPER(IF($D29="","",VLOOKUP($H29,'prva liga'!$A$5:$R$16,3)))</f>
        <v>Janez</v>
      </c>
      <c r="K29" s="11" t="s">
        <v>330</v>
      </c>
      <c r="L29" s="6"/>
    </row>
    <row r="30" spans="4:12" ht="12.75">
      <c r="D30" s="17">
        <v>6</v>
      </c>
      <c r="E30" s="11" t="str">
        <f>UPPER(IF($D30="","",VLOOKUP($D30,'prva liga'!$A$5:$R$16,2)))</f>
        <v>OREL</v>
      </c>
      <c r="F30" s="11" t="str">
        <f>UPPER(IF($D30="","",VLOOKUP($D30,'prva liga'!$A$5:$R$16,3)))</f>
        <v>MIHA</v>
      </c>
      <c r="G30" s="12" t="s">
        <v>87</v>
      </c>
      <c r="H30" s="18">
        <v>9</v>
      </c>
      <c r="I30" s="11" t="str">
        <f>UPPER(IF($D30="","",VLOOKUP($H30,'prva liga'!$A$5:$R$16,2)))</f>
        <v>SLIVNIK</v>
      </c>
      <c r="J30" s="11" t="str">
        <f>PROPER(IF($D30="","",VLOOKUP($H30,'prva liga'!$A$5:$R$16,3)))</f>
        <v>Aljaž</v>
      </c>
      <c r="K30" s="11" t="s">
        <v>300</v>
      </c>
      <c r="L30" s="87"/>
    </row>
    <row r="31" spans="4:12" ht="12.75">
      <c r="D31" s="17">
        <v>7</v>
      </c>
      <c r="E31" s="11" t="str">
        <f>UPPER(IF($D31="","",VLOOKUP($D31,'prva liga'!$A$5:$R$16,2)))</f>
        <v>SAJOVIC</v>
      </c>
      <c r="F31" s="11" t="str">
        <f>UPPER(IF($D31="","",VLOOKUP($D31,'prva liga'!$A$5:$R$16,3)))</f>
        <v>SEBASTIJAN</v>
      </c>
      <c r="G31" s="12"/>
      <c r="H31" s="18">
        <v>8</v>
      </c>
      <c r="I31" s="11" t="str">
        <f>UPPER(IF($D31="","",VLOOKUP($H31,'prva liga'!$A$5:$R$16,2)))</f>
        <v>SENČAR</v>
      </c>
      <c r="J31" s="11" t="str">
        <f>PROPER(IF($D31="","",VLOOKUP($H31,'prva liga'!$A$5:$R$16,3)))</f>
        <v>Miha</v>
      </c>
      <c r="K31" s="11" t="s">
        <v>303</v>
      </c>
      <c r="L31" s="6"/>
    </row>
    <row r="33" ht="12.75">
      <c r="D33" s="16" t="s">
        <v>90</v>
      </c>
    </row>
    <row r="35" spans="4:11" ht="12.75">
      <c r="D35" s="17">
        <v>12</v>
      </c>
      <c r="E35" s="11" t="str">
        <f>UPPER(IF($D35="","",VLOOKUP($D35,'prva liga'!$A$5:$R$16,2)))</f>
        <v>IVANOVIČ</v>
      </c>
      <c r="F35" s="15" t="str">
        <f>UPPER(IF($D35="","",VLOOKUP($D35,'prva liga'!$A$5:$R$16,3)))</f>
        <v>JEAN</v>
      </c>
      <c r="G35" s="19" t="s">
        <v>87</v>
      </c>
      <c r="H35" s="18">
        <v>8</v>
      </c>
      <c r="I35" s="15" t="str">
        <f>UPPER(IF($D35="","",VLOOKUP($H35,'prva liga'!$A$5:$R$16,2)))</f>
        <v>SENČAR</v>
      </c>
      <c r="J35" s="15" t="str">
        <f>PROPER(IF($D35="","",VLOOKUP($H35,'prva liga'!$A$5:$R$16,3)))</f>
        <v>Miha</v>
      </c>
      <c r="K35" s="11" t="s">
        <v>330</v>
      </c>
    </row>
    <row r="36" spans="4:11" ht="12.75">
      <c r="D36" s="17">
        <v>9</v>
      </c>
      <c r="E36" s="15" t="str">
        <f>UPPER(IF($D36="","",VLOOKUP($D36,'prva liga'!$A$5:$R$16,2)))</f>
        <v>SLIVNIK</v>
      </c>
      <c r="F36" s="15" t="str">
        <f>UPPER(IF($D36="","",VLOOKUP($D36,'prva liga'!$A$5:$R$16,3)))</f>
        <v>ALJAŽ</v>
      </c>
      <c r="G36" s="19" t="s">
        <v>87</v>
      </c>
      <c r="H36" s="18">
        <v>7</v>
      </c>
      <c r="I36" s="15" t="str">
        <f>UPPER(IF($D36="","",VLOOKUP($H36,'prva liga'!$A$5:$R$16,2)))</f>
        <v>SAJOVIC</v>
      </c>
      <c r="J36" s="15" t="str">
        <f>PROPER(IF($D36="","",VLOOKUP($H36,'prva liga'!$A$5:$R$16,3)))</f>
        <v>Sebastijan</v>
      </c>
      <c r="K36" s="15" t="s">
        <v>365</v>
      </c>
    </row>
    <row r="37" spans="4:11" ht="12.75">
      <c r="D37" s="17">
        <v>10</v>
      </c>
      <c r="E37" s="15" t="str">
        <f>UPPER(IF($D37="","",VLOOKUP($D37,'prva liga'!$A$5:$R$16,2)))</f>
        <v>SVOLJŠAK</v>
      </c>
      <c r="F37" s="15" t="str">
        <f>UPPER(IF($D37="","",VLOOKUP($D37,'prva liga'!$A$5:$R$16,3)))</f>
        <v>JANEZ</v>
      </c>
      <c r="G37" s="19" t="s">
        <v>87</v>
      </c>
      <c r="H37" s="18">
        <v>6</v>
      </c>
      <c r="I37" s="15" t="str">
        <f>UPPER(IF($D37="","",VLOOKUP($H37,'prva liga'!$A$5:$R$16,2)))</f>
        <v>OREL</v>
      </c>
      <c r="J37" s="15" t="str">
        <f>PROPER(IF($D37="","",VLOOKUP($H37,'prva liga'!$A$5:$R$16,3)))</f>
        <v>Miha</v>
      </c>
      <c r="K37" s="15" t="s">
        <v>347</v>
      </c>
    </row>
    <row r="38" spans="4:11" ht="12.75">
      <c r="D38" s="17">
        <v>11</v>
      </c>
      <c r="E38" s="15" t="str">
        <f>UPPER(IF($D38="","",VLOOKUP($D38,'prva liga'!$A$5:$R$16,2)))</f>
        <v>STEFANOVIČ</v>
      </c>
      <c r="F38" s="15" t="str">
        <f>UPPER(IF($D38="","",VLOOKUP($D38,'prva liga'!$A$5:$R$16,3)))</f>
        <v>MIRAN</v>
      </c>
      <c r="G38" s="19" t="s">
        <v>87</v>
      </c>
      <c r="H38" s="18">
        <v>5</v>
      </c>
      <c r="I38" s="15" t="str">
        <f>UPPER(IF($D38="","",VLOOKUP($H38,'prva liga'!$A$5:$R$16,2)))</f>
        <v>KUKOVICA </v>
      </c>
      <c r="J38" s="15" t="str">
        <f>PROPER(IF($D38="","",VLOOKUP($H38,'prva liga'!$A$5:$R$16,3)))</f>
        <v>Robert</v>
      </c>
      <c r="K38" s="11" t="s">
        <v>322</v>
      </c>
    </row>
    <row r="39" spans="4:11" ht="12.75">
      <c r="D39" s="17">
        <v>1</v>
      </c>
      <c r="E39" s="15" t="str">
        <f>UPPER(IF($D39="","",VLOOKUP($D39,'prva liga'!$A$5:$R$16,2)))</f>
        <v>BEZJAK</v>
      </c>
      <c r="F39" s="15" t="str">
        <f>UPPER(IF($D39="","",VLOOKUP($D39,'prva liga'!$A$5:$R$16,3)))</f>
        <v>TOMAŽ</v>
      </c>
      <c r="G39" s="19" t="s">
        <v>87</v>
      </c>
      <c r="H39" s="18">
        <v>4</v>
      </c>
      <c r="I39" s="15" t="str">
        <f>UPPER(IF($D39="","",VLOOKUP($H39,'prva liga'!$A$5:$R$16,2)))</f>
        <v>KREUTZ </v>
      </c>
      <c r="J39" s="15" t="str">
        <f>PROPER(IF($D39="","",VLOOKUP($H39,'prva liga'!$A$5:$R$16,3)))</f>
        <v>Boštjan</v>
      </c>
      <c r="K39" s="11" t="s">
        <v>352</v>
      </c>
    </row>
    <row r="40" spans="4:11" ht="12.75">
      <c r="D40" s="17">
        <v>2</v>
      </c>
      <c r="E40" s="15" t="str">
        <f>UPPER(IF($D40="","",VLOOKUP($D40,'prva liga'!$A$5:$R$16,2)))</f>
        <v>HRIBAR</v>
      </c>
      <c r="F40" s="15" t="str">
        <f>UPPER(IF($D40="","",VLOOKUP($D40,'prva liga'!$A$5:$R$16,3)))</f>
        <v>FONZI</v>
      </c>
      <c r="G40" s="19"/>
      <c r="H40" s="18">
        <v>3</v>
      </c>
      <c r="I40" s="15" t="str">
        <f>UPPER(IF($D40="","",VLOOKUP($H40,'prva liga'!$A$5:$R$16,2)))</f>
        <v>KOMAR</v>
      </c>
      <c r="J40" s="15" t="str">
        <f>PROPER(IF($D40="","",VLOOKUP($H40,'prva liga'!$A$5:$R$16,3)))</f>
        <v>Tone</v>
      </c>
      <c r="K40" s="11" t="s">
        <v>309</v>
      </c>
    </row>
    <row r="42" ht="12.75">
      <c r="D42" s="16" t="s">
        <v>91</v>
      </c>
    </row>
    <row r="44" spans="4:11" ht="12.75">
      <c r="D44" s="17">
        <v>3</v>
      </c>
      <c r="E44" s="15" t="str">
        <f>UPPER(IF($D44="","",VLOOKUP($D44,'prva liga'!$A$5:$R$16,2)))</f>
        <v>KOMAR</v>
      </c>
      <c r="F44" s="15" t="str">
        <f>UPPER(IF($D44="","",VLOOKUP($D44,'prva liga'!$A$5:$R$16,3)))</f>
        <v>TONE</v>
      </c>
      <c r="G44" s="19" t="s">
        <v>87</v>
      </c>
      <c r="H44" s="18">
        <v>12</v>
      </c>
      <c r="I44" s="11" t="str">
        <f>UPPER(IF($D44="","",VLOOKUP($H44,'prva liga'!$A$5:$R$16,2)))</f>
        <v>IVANOVIČ</v>
      </c>
      <c r="J44" s="15" t="str">
        <f>PROPER(IF($D44="","",VLOOKUP($H44,'prva liga'!$A$5:$R$16,3)))</f>
        <v>Jean</v>
      </c>
      <c r="K44" s="11"/>
    </row>
    <row r="45" spans="4:11" ht="12.75">
      <c r="D45" s="17">
        <v>4</v>
      </c>
      <c r="E45" s="15" t="str">
        <f>UPPER(IF($D45="","",VLOOKUP($D45,'prva liga'!$A$5:$R$16,2)))</f>
        <v>KREUTZ </v>
      </c>
      <c r="F45" s="15" t="str">
        <f>UPPER(IF($D45="","",VLOOKUP($D45,'prva liga'!$A$5:$R$16,3)))</f>
        <v>BOŠTJAN</v>
      </c>
      <c r="G45" s="19" t="s">
        <v>87</v>
      </c>
      <c r="H45" s="18">
        <v>2</v>
      </c>
      <c r="I45" s="15" t="str">
        <f>UPPER(IF($D45="","",VLOOKUP($H45,'prva liga'!$A$5:$R$16,2)))</f>
        <v>HRIBAR</v>
      </c>
      <c r="J45" s="15" t="str">
        <f>PROPER(IF($D45="","",VLOOKUP($H45,'prva liga'!$A$5:$R$16,3)))</f>
        <v>Fonzi</v>
      </c>
      <c r="K45" s="11" t="s">
        <v>301</v>
      </c>
    </row>
    <row r="46" spans="4:11" ht="12.75">
      <c r="D46" s="17">
        <v>5</v>
      </c>
      <c r="E46" s="15" t="str">
        <f>UPPER(IF($D46="","",VLOOKUP($D46,'prva liga'!$A$5:$R$16,2)))</f>
        <v>KUKOVICA </v>
      </c>
      <c r="F46" s="15" t="str">
        <f>UPPER(IF($D46="","",VLOOKUP($D46,'prva liga'!$A$5:$R$16,3)))</f>
        <v>ROBERT</v>
      </c>
      <c r="G46" s="19" t="s">
        <v>87</v>
      </c>
      <c r="H46" s="18">
        <v>1</v>
      </c>
      <c r="I46" s="15" t="str">
        <f>UPPER(IF($D46="","",VLOOKUP($H46,'prva liga'!$A$5:$R$16,2)))</f>
        <v>BEZJAK</v>
      </c>
      <c r="J46" s="15" t="str">
        <f>PROPER(IF($D46="","",VLOOKUP($H46,'prva liga'!$A$5:$R$16,3)))</f>
        <v>Tomaž</v>
      </c>
      <c r="K46" s="11" t="s">
        <v>265</v>
      </c>
    </row>
    <row r="47" spans="4:11" ht="12.75">
      <c r="D47" s="17">
        <v>6</v>
      </c>
      <c r="E47" s="15" t="str">
        <f>UPPER(IF($D47="","",VLOOKUP($D47,'prva liga'!$A$5:$R$16,2)))</f>
        <v>OREL</v>
      </c>
      <c r="F47" s="15" t="str">
        <f>UPPER(IF($D47="","",VLOOKUP($D47,'prva liga'!$A$5:$R$16,3)))</f>
        <v>MIHA</v>
      </c>
      <c r="G47" s="19" t="s">
        <v>87</v>
      </c>
      <c r="H47" s="18">
        <v>11</v>
      </c>
      <c r="I47" s="15" t="str">
        <f>UPPER(IF($D47="","",VLOOKUP($H47,'prva liga'!$A$5:$R$16,2)))</f>
        <v>STEFANOVIČ</v>
      </c>
      <c r="J47" s="15" t="str">
        <f>PROPER(IF($D47="","",VLOOKUP($H47,'prva liga'!$A$5:$R$16,3)))</f>
        <v>Miran</v>
      </c>
      <c r="K47" s="11" t="s">
        <v>260</v>
      </c>
    </row>
    <row r="48" spans="4:11" ht="12.75">
      <c r="D48" s="17">
        <v>7</v>
      </c>
      <c r="E48" s="15" t="str">
        <f>UPPER(IF($D48="","",VLOOKUP($D48,'prva liga'!$A$5:$R$16,2)))</f>
        <v>SAJOVIC</v>
      </c>
      <c r="F48" s="15" t="str">
        <f>UPPER(IF($D48="","",VLOOKUP($D48,'prva liga'!$A$5:$R$16,3)))</f>
        <v>SEBASTIJAN</v>
      </c>
      <c r="G48" s="19" t="s">
        <v>87</v>
      </c>
      <c r="H48" s="18">
        <v>10</v>
      </c>
      <c r="I48" s="15" t="str">
        <f>UPPER(IF($D48="","",VLOOKUP($H48,'prva liga'!$A$5:$R$16,2)))</f>
        <v>SVOLJŠAK</v>
      </c>
      <c r="J48" s="15" t="str">
        <f>PROPER(IF($D48="","",VLOOKUP($H48,'prva liga'!$A$5:$R$16,3)))</f>
        <v>Janez</v>
      </c>
      <c r="K48" s="15" t="s">
        <v>253</v>
      </c>
    </row>
    <row r="49" spans="4:11" ht="12.75">
      <c r="D49" s="17">
        <v>8</v>
      </c>
      <c r="E49" s="15" t="str">
        <f>UPPER(IF($D49="","",VLOOKUP($D49,'prva liga'!$A$5:$R$16,2)))</f>
        <v>SENČAR</v>
      </c>
      <c r="F49" s="15" t="str">
        <f>UPPER(IF($D49="","",VLOOKUP($D49,'prva liga'!$A$5:$R$16,3)))</f>
        <v>MIHA</v>
      </c>
      <c r="G49" s="19"/>
      <c r="H49" s="18">
        <v>9</v>
      </c>
      <c r="I49" s="15" t="str">
        <f>UPPER(IF($D49="","",VLOOKUP($H49,'prva liga'!$A$5:$R$16,2)))</f>
        <v>SLIVNIK</v>
      </c>
      <c r="J49" s="15" t="str">
        <f>PROPER(IF($D49="","",VLOOKUP($H49,'prva liga'!$A$5:$R$16,3)))</f>
        <v>Aljaž</v>
      </c>
      <c r="K49" s="15" t="s">
        <v>251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UPPER(IF($D53="","",VLOOKUP($D53,'prva liga'!$A$5:$R$16,2)))</f>
        <v>IVANOVIČ</v>
      </c>
      <c r="F53" s="15" t="str">
        <f>UPPER(IF($D53="","",VLOOKUP($D53,'prva liga'!$A$5:$R$16,3)))</f>
        <v>JEAN</v>
      </c>
      <c r="G53" s="19" t="s">
        <v>87</v>
      </c>
      <c r="H53" s="18">
        <v>9</v>
      </c>
      <c r="I53" s="15" t="str">
        <f>UPPER(IF($D53="","",VLOOKUP($H53,'prva liga'!$A$5:$R$16,2)))</f>
        <v>SLIVNIK</v>
      </c>
      <c r="J53" s="15" t="str">
        <f>PROPER(IF($D53="","",VLOOKUP($H53,'prva liga'!$A$5:$R$16,3)))</f>
        <v>Aljaž</v>
      </c>
      <c r="K53" s="11" t="s">
        <v>253</v>
      </c>
    </row>
    <row r="54" spans="4:11" ht="12.75">
      <c r="D54" s="17">
        <v>10</v>
      </c>
      <c r="E54" s="15" t="str">
        <f>UPPER(IF($D54="","",VLOOKUP($D54,'prva liga'!$A$5:$R$16,2)))</f>
        <v>SVOLJŠAK</v>
      </c>
      <c r="F54" s="15" t="str">
        <f>UPPER(IF($D54="","",VLOOKUP($D54,'prva liga'!$A$5:$R$16,3)))</f>
        <v>JANEZ</v>
      </c>
      <c r="G54" s="19" t="s">
        <v>87</v>
      </c>
      <c r="H54" s="18">
        <v>8</v>
      </c>
      <c r="I54" s="15" t="str">
        <f>UPPER(IF($D54="","",VLOOKUP($H54,'prva liga'!$A$5:$R$16,2)))</f>
        <v>SENČAR</v>
      </c>
      <c r="J54" s="15" t="str">
        <f>PROPER(IF($D54="","",VLOOKUP($H54,'prva liga'!$A$5:$R$16,3)))</f>
        <v>Miha</v>
      </c>
      <c r="K54" s="11" t="s">
        <v>344</v>
      </c>
    </row>
    <row r="55" spans="4:11" ht="12.75">
      <c r="D55" s="17">
        <v>11</v>
      </c>
      <c r="E55" s="15" t="str">
        <f>UPPER(IF($D55="","",VLOOKUP($D55,'prva liga'!$A$5:$R$16,2)))</f>
        <v>STEFANOVIČ</v>
      </c>
      <c r="F55" s="15" t="str">
        <f>UPPER(IF($D55="","",VLOOKUP($D55,'prva liga'!$A$5:$R$16,3)))</f>
        <v>MIRAN</v>
      </c>
      <c r="G55" s="19" t="s">
        <v>87</v>
      </c>
      <c r="H55" s="18">
        <v>7</v>
      </c>
      <c r="I55" s="15" t="str">
        <f>UPPER(IF($D55="","",VLOOKUP($H55,'prva liga'!$A$5:$R$16,2)))</f>
        <v>SAJOVIC</v>
      </c>
      <c r="J55" s="15" t="str">
        <f>PROPER(IF($D55="","",VLOOKUP($H55,'prva liga'!$A$5:$R$16,3)))</f>
        <v>Sebastijan</v>
      </c>
      <c r="K55" s="11" t="s">
        <v>419</v>
      </c>
    </row>
    <row r="56" spans="4:11" ht="12.75">
      <c r="D56" s="17">
        <v>1</v>
      </c>
      <c r="E56" s="15" t="str">
        <f>UPPER(IF($D56="","",VLOOKUP($D56,'prva liga'!$A$5:$R$16,2)))</f>
        <v>BEZJAK</v>
      </c>
      <c r="F56" s="15" t="str">
        <f>UPPER(IF($D56="","",VLOOKUP($D56,'prva liga'!$A$5:$R$16,3)))</f>
        <v>TOMAŽ</v>
      </c>
      <c r="G56" s="19" t="s">
        <v>87</v>
      </c>
      <c r="H56" s="18">
        <v>6</v>
      </c>
      <c r="I56" s="15" t="str">
        <f>UPPER(IF($D56="","",VLOOKUP($H56,'prva liga'!$A$5:$R$16,2)))</f>
        <v>OREL</v>
      </c>
      <c r="J56" s="15" t="str">
        <f>PROPER(IF($D56="","",VLOOKUP($H56,'prva liga'!$A$5:$R$16,3)))</f>
        <v>Miha</v>
      </c>
      <c r="K56" s="11" t="s">
        <v>387</v>
      </c>
    </row>
    <row r="57" spans="4:11" ht="12.75">
      <c r="D57" s="17">
        <v>2</v>
      </c>
      <c r="E57" s="15" t="str">
        <f>UPPER(IF($D57="","",VLOOKUP($D57,'prva liga'!$A$5:$R$16,2)))</f>
        <v>HRIBAR</v>
      </c>
      <c r="F57" s="15" t="str">
        <f>UPPER(IF($D57="","",VLOOKUP($D57,'prva liga'!$A$5:$R$16,3)))</f>
        <v>FONZI</v>
      </c>
      <c r="G57" s="19" t="s">
        <v>87</v>
      </c>
      <c r="H57" s="18">
        <v>5</v>
      </c>
      <c r="I57" s="15" t="str">
        <f>UPPER(IF($D57="","",VLOOKUP($H57,'prva liga'!$A$5:$R$16,2)))</f>
        <v>KUKOVICA </v>
      </c>
      <c r="J57" s="15" t="str">
        <f>PROPER(IF($D57="","",VLOOKUP($H57,'prva liga'!$A$5:$R$16,3)))</f>
        <v>Robert</v>
      </c>
      <c r="K57" s="15"/>
    </row>
    <row r="58" spans="4:11" ht="12.75">
      <c r="D58" s="17">
        <v>3</v>
      </c>
      <c r="E58" s="15" t="str">
        <f>UPPER(IF($D58="","",VLOOKUP($D58,'prva liga'!$A$5:$R$16,2)))</f>
        <v>KOMAR</v>
      </c>
      <c r="F58" s="15" t="str">
        <f>UPPER(IF($D58="","",VLOOKUP($D58,'prva liga'!$A$5:$R$16,3)))</f>
        <v>TONE</v>
      </c>
      <c r="G58" s="19"/>
      <c r="H58" s="18">
        <v>4</v>
      </c>
      <c r="I58" s="15" t="str">
        <f>UPPER(IF($D58="","",VLOOKUP($H58,'prva liga'!$A$5:$R$16,2)))</f>
        <v>KREUTZ </v>
      </c>
      <c r="J58" s="15" t="str">
        <f>PROPER(IF($D58="","",VLOOKUP($H58,'prva liga'!$A$5:$R$16,3)))</f>
        <v>Boštjan</v>
      </c>
      <c r="K58" s="11" t="s">
        <v>261</v>
      </c>
    </row>
    <row r="60" ht="12.75">
      <c r="D60" s="16" t="s">
        <v>93</v>
      </c>
    </row>
    <row r="62" spans="4:11" ht="12.75">
      <c r="D62" s="17">
        <v>4</v>
      </c>
      <c r="E62" s="15" t="str">
        <f>UPPER(IF($D62="","",VLOOKUP($D62,'prva liga'!$A$5:$R$16,2)))</f>
        <v>KREUTZ </v>
      </c>
      <c r="F62" s="15" t="str">
        <f>UPPER(IF($D62="","",VLOOKUP($D62,'prva liga'!$A$5:$R$16,3)))</f>
        <v>BOŠTJAN</v>
      </c>
      <c r="G62" s="19" t="s">
        <v>87</v>
      </c>
      <c r="H62" s="18">
        <v>12</v>
      </c>
      <c r="I62" s="11" t="str">
        <f>UPPER(IF($D62="","",VLOOKUP($H62,'prva liga'!$A$5:$R$16,2)))</f>
        <v>IVANOVIČ</v>
      </c>
      <c r="J62" s="15" t="str">
        <f>PROPER(IF($D62="","",VLOOKUP($H62,'prva liga'!$A$5:$R$16,3)))</f>
        <v>Jean</v>
      </c>
      <c r="K62" s="11"/>
    </row>
    <row r="63" spans="4:11" ht="12.75">
      <c r="D63" s="17">
        <v>5</v>
      </c>
      <c r="E63" s="15" t="str">
        <f>UPPER(IF($D63="","",VLOOKUP($D63,'prva liga'!$A$5:$R$16,2)))</f>
        <v>KUKOVICA </v>
      </c>
      <c r="F63" s="15" t="str">
        <f>UPPER(IF($D63="","",VLOOKUP($D63,'prva liga'!$A$5:$R$16,3)))</f>
        <v>ROBERT</v>
      </c>
      <c r="G63" s="19" t="s">
        <v>87</v>
      </c>
      <c r="H63" s="18">
        <v>3</v>
      </c>
      <c r="I63" s="15" t="str">
        <f>UPPER(IF($D63="","",VLOOKUP($H63,'prva liga'!$A$5:$R$16,2)))</f>
        <v>KOMAR</v>
      </c>
      <c r="J63" s="15" t="str">
        <f>PROPER(IF($D63="","",VLOOKUP($H63,'prva liga'!$A$5:$R$16,3)))</f>
        <v>Tone</v>
      </c>
      <c r="K63" s="11" t="s">
        <v>400</v>
      </c>
    </row>
    <row r="64" spans="4:11" ht="12.75">
      <c r="D64" s="17">
        <v>6</v>
      </c>
      <c r="E64" s="15" t="str">
        <f>UPPER(IF($D64="","",VLOOKUP($D64,'prva liga'!$A$5:$R$16,2)))</f>
        <v>OREL</v>
      </c>
      <c r="F64" s="15" t="str">
        <f>UPPER(IF($D64="","",VLOOKUP($D64,'prva liga'!$A$5:$R$16,3)))</f>
        <v>MIHA</v>
      </c>
      <c r="G64" s="19" t="s">
        <v>87</v>
      </c>
      <c r="H64" s="18">
        <v>2</v>
      </c>
      <c r="I64" s="15" t="str">
        <f>UPPER(IF($D64="","",VLOOKUP($H64,'prva liga'!$A$5:$R$16,2)))</f>
        <v>HRIBAR</v>
      </c>
      <c r="J64" s="15" t="str">
        <f>PROPER(IF($D64="","",VLOOKUP($H64,'prva liga'!$A$5:$R$16,3)))</f>
        <v>Fonzi</v>
      </c>
      <c r="K64" s="11"/>
    </row>
    <row r="65" spans="4:11" ht="12.75">
      <c r="D65" s="17">
        <v>7</v>
      </c>
      <c r="E65" s="15" t="str">
        <f>UPPER(IF($D65="","",VLOOKUP($D65,'prva liga'!$A$5:$R$16,2)))</f>
        <v>SAJOVIC</v>
      </c>
      <c r="F65" s="15" t="str">
        <f>UPPER(IF($D65="","",VLOOKUP($D65,'prva liga'!$A$5:$R$16,3)))</f>
        <v>SEBASTIJAN</v>
      </c>
      <c r="G65" s="19" t="s">
        <v>87</v>
      </c>
      <c r="H65" s="18">
        <v>1</v>
      </c>
      <c r="I65" s="15" t="str">
        <f>UPPER(IF($D65="","",VLOOKUP($H65,'prva liga'!$A$5:$R$16,2)))</f>
        <v>BEZJAK</v>
      </c>
      <c r="J65" s="15" t="str">
        <f>PROPER(IF($D65="","",VLOOKUP($H65,'prva liga'!$A$5:$R$16,3)))</f>
        <v>Tomaž</v>
      </c>
      <c r="K65" s="15"/>
    </row>
    <row r="66" spans="4:11" ht="12.75">
      <c r="D66" s="17">
        <v>8</v>
      </c>
      <c r="E66" s="15" t="str">
        <f>UPPER(IF($D66="","",VLOOKUP($D66,'prva liga'!$A$5:$R$16,2)))</f>
        <v>SENČAR</v>
      </c>
      <c r="F66" s="15" t="str">
        <f>UPPER(IF($D66="","",VLOOKUP($D66,'prva liga'!$A$5:$R$16,3)))</f>
        <v>MIHA</v>
      </c>
      <c r="G66" s="19" t="s">
        <v>87</v>
      </c>
      <c r="H66" s="18">
        <v>11</v>
      </c>
      <c r="I66" s="15" t="str">
        <f>UPPER(IF($D66="","",VLOOKUP($H66,'prva liga'!$A$5:$R$16,2)))</f>
        <v>STEFANOVIČ</v>
      </c>
      <c r="J66" s="15" t="str">
        <f>PROPER(IF($D66="","",VLOOKUP($H66,'prva liga'!$A$5:$R$16,3)))</f>
        <v>Miran</v>
      </c>
      <c r="K66" s="15"/>
    </row>
    <row r="67" spans="4:11" ht="12.75">
      <c r="D67" s="17">
        <v>9</v>
      </c>
      <c r="E67" s="15" t="str">
        <f>UPPER(IF($D67="","",VLOOKUP($D67,'prva liga'!$A$5:$R$16,2)))</f>
        <v>SLIVNIK</v>
      </c>
      <c r="F67" s="15" t="str">
        <f>UPPER(IF($D67="","",VLOOKUP($D67,'prva liga'!$A$5:$R$16,3)))</f>
        <v>ALJAŽ</v>
      </c>
      <c r="G67" s="19"/>
      <c r="H67" s="18">
        <v>10</v>
      </c>
      <c r="I67" s="15" t="str">
        <f>UPPER(IF($D67="","",VLOOKUP($H67,'prva liga'!$A$5:$R$16,2)))</f>
        <v>SVOLJŠAK</v>
      </c>
      <c r="J67" s="15" t="str">
        <f>PROPER(IF($D67="","",VLOOKUP($H67,'prva liga'!$A$5:$R$16,3)))</f>
        <v>Janez</v>
      </c>
      <c r="K67" s="11" t="s">
        <v>315</v>
      </c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UPPER(IF($D71="","",VLOOKUP($D71,'prva liga'!$A$5:$R$16,2)))</f>
        <v>IVANOVIČ</v>
      </c>
      <c r="F71" s="15" t="str">
        <f>UPPER(IF($D71="","",VLOOKUP($D71,'prva liga'!$A$5:$R$16,3)))</f>
        <v>JEAN</v>
      </c>
      <c r="G71" s="19" t="s">
        <v>87</v>
      </c>
      <c r="H71" s="18">
        <v>10</v>
      </c>
      <c r="I71" s="15" t="str">
        <f>UPPER(IF($D71="","",VLOOKUP($H71,'prva liga'!$A$5:$R$16,2)))</f>
        <v>SVOLJŠAK</v>
      </c>
      <c r="J71" s="15" t="str">
        <f>PROPER(IF($D71="","",VLOOKUP($H71,'prva liga'!$A$5:$R$16,3)))</f>
        <v>Janez</v>
      </c>
      <c r="K71" s="11"/>
    </row>
    <row r="72" spans="4:11" ht="12.75">
      <c r="D72" s="17">
        <v>11</v>
      </c>
      <c r="E72" s="15" t="str">
        <f>UPPER(IF($D72="","",VLOOKUP($D72,'prva liga'!$A$5:$R$16,2)))</f>
        <v>STEFANOVIČ</v>
      </c>
      <c r="F72" s="15" t="str">
        <f>UPPER(IF($D72="","",VLOOKUP($D72,'prva liga'!$A$5:$R$16,3)))</f>
        <v>MIRAN</v>
      </c>
      <c r="G72" s="19" t="s">
        <v>87</v>
      </c>
      <c r="H72" s="18">
        <v>9</v>
      </c>
      <c r="I72" s="15" t="str">
        <f>UPPER(IF($D72="","",VLOOKUP($H72,'prva liga'!$A$5:$R$16,2)))</f>
        <v>SLIVNIK</v>
      </c>
      <c r="J72" s="15" t="str">
        <f>PROPER(IF($D72="","",VLOOKUP($H72,'prva liga'!$A$5:$R$16,3)))</f>
        <v>Aljaž</v>
      </c>
      <c r="K72" s="15"/>
    </row>
    <row r="73" spans="4:11" ht="12.75">
      <c r="D73" s="17">
        <v>1</v>
      </c>
      <c r="E73" s="15" t="str">
        <f>UPPER(IF($D73="","",VLOOKUP($D73,'prva liga'!$A$5:$R$16,2)))</f>
        <v>BEZJAK</v>
      </c>
      <c r="F73" s="15" t="str">
        <f>UPPER(IF($D73="","",VLOOKUP($D73,'prva liga'!$A$5:$R$16,3)))</f>
        <v>TOMAŽ</v>
      </c>
      <c r="G73" s="19" t="s">
        <v>87</v>
      </c>
      <c r="H73" s="18">
        <v>8</v>
      </c>
      <c r="I73" s="15" t="str">
        <f>UPPER(IF($D73="","",VLOOKUP($H73,'prva liga'!$A$5:$R$16,2)))</f>
        <v>SENČAR</v>
      </c>
      <c r="J73" s="15" t="str">
        <f>PROPER(IF($D73="","",VLOOKUP($H73,'prva liga'!$A$5:$R$16,3)))</f>
        <v>Miha</v>
      </c>
      <c r="K73" s="15"/>
    </row>
    <row r="74" spans="4:11" ht="12.75">
      <c r="D74" s="17">
        <v>2</v>
      </c>
      <c r="E74" s="15" t="str">
        <f>UPPER(IF($D74="","",VLOOKUP($D74,'prva liga'!$A$5:$R$16,2)))</f>
        <v>HRIBAR</v>
      </c>
      <c r="F74" s="15" t="str">
        <f>UPPER(IF($D74="","",VLOOKUP($D74,'prva liga'!$A$5:$R$16,3)))</f>
        <v>FONZI</v>
      </c>
      <c r="G74" s="19" t="s">
        <v>87</v>
      </c>
      <c r="H74" s="18">
        <v>7</v>
      </c>
      <c r="I74" s="15" t="str">
        <f>UPPER(IF($D74="","",VLOOKUP($H74,'prva liga'!$A$5:$R$16,2)))</f>
        <v>SAJOVIC</v>
      </c>
      <c r="J74" s="15" t="str">
        <f>PROPER(IF($D74="","",VLOOKUP($H74,'prva liga'!$A$5:$R$16,3)))</f>
        <v>Sebastijan</v>
      </c>
      <c r="K74" s="15"/>
    </row>
    <row r="75" spans="4:11" ht="12.75">
      <c r="D75" s="17">
        <v>3</v>
      </c>
      <c r="E75" s="15" t="str">
        <f>UPPER(IF($D75="","",VLOOKUP($D75,'prva liga'!$A$5:$R$16,2)))</f>
        <v>KOMAR</v>
      </c>
      <c r="F75" s="15" t="str">
        <f>UPPER(IF($D75="","",VLOOKUP($D75,'prva liga'!$A$5:$R$16,3)))</f>
        <v>TONE</v>
      </c>
      <c r="G75" s="19" t="s">
        <v>87</v>
      </c>
      <c r="H75" s="18">
        <v>6</v>
      </c>
      <c r="I75" s="15" t="str">
        <f>UPPER(IF($D75="","",VLOOKUP($H75,'prva liga'!$A$5:$R$16,2)))</f>
        <v>OREL</v>
      </c>
      <c r="J75" s="15" t="str">
        <f>PROPER(IF($D75="","",VLOOKUP($H75,'prva liga'!$A$5:$R$16,3)))</f>
        <v>Miha</v>
      </c>
      <c r="K75" s="15"/>
    </row>
    <row r="76" spans="4:11" ht="12.75">
      <c r="D76" s="17">
        <v>4</v>
      </c>
      <c r="E76" s="15" t="str">
        <f>UPPER(IF($D76="","",VLOOKUP($D76,'prva liga'!$A$5:$R$16,2)))</f>
        <v>KREUTZ </v>
      </c>
      <c r="F76" s="15" t="str">
        <f>UPPER(IF($D76="","",VLOOKUP($D76,'prva liga'!$A$5:$R$16,3)))</f>
        <v>BOŠTJAN</v>
      </c>
      <c r="G76" s="19"/>
      <c r="H76" s="18">
        <v>5</v>
      </c>
      <c r="I76" s="15" t="str">
        <f>UPPER(IF($D76="","",VLOOKUP($H76,'prva liga'!$A$5:$R$16,2)))</f>
        <v>KUKOVICA </v>
      </c>
      <c r="J76" s="15" t="str">
        <f>PROPER(IF($D76="","",VLOOKUP($H76,'prva liga'!$A$5:$R$16,3)))</f>
        <v>Robert</v>
      </c>
      <c r="K76" s="15"/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UPPER(IF($D80="","",VLOOKUP($D80,'prva liga'!$A$5:$R$16,2)))</f>
        <v>KUKOVICA </v>
      </c>
      <c r="F80" s="15" t="str">
        <f>UPPER(IF($D80="","",VLOOKUP($D80,'prva liga'!$A$5:$R$16,3)))</f>
        <v>ROBERT</v>
      </c>
      <c r="G80" s="19" t="s">
        <v>87</v>
      </c>
      <c r="H80" s="18">
        <v>12</v>
      </c>
      <c r="I80" s="11" t="str">
        <f>UPPER(IF($D80="","",VLOOKUP($H80,'prva liga'!$A$5:$R$16,2)))</f>
        <v>IVANOVIČ</v>
      </c>
      <c r="J80" s="15" t="str">
        <f>PROPER(IF($D80="","",VLOOKUP($H80,'prva liga'!$A$5:$R$16,3)))</f>
        <v>Jean</v>
      </c>
      <c r="K80" s="11"/>
    </row>
    <row r="81" spans="4:11" ht="12.75">
      <c r="D81" s="17">
        <v>6</v>
      </c>
      <c r="E81" s="15" t="str">
        <f>UPPER(IF($D81="","",VLOOKUP($D81,'prva liga'!$A$5:$R$16,2)))</f>
        <v>OREL</v>
      </c>
      <c r="F81" s="15" t="str">
        <f>UPPER(IF($D81="","",VLOOKUP($D81,'prva liga'!$A$5:$R$16,3)))</f>
        <v>MIHA</v>
      </c>
      <c r="G81" s="19" t="s">
        <v>87</v>
      </c>
      <c r="H81" s="18">
        <v>4</v>
      </c>
      <c r="I81" s="15" t="str">
        <f>UPPER(IF($D81="","",VLOOKUP($H81,'prva liga'!$A$5:$R$16,2)))</f>
        <v>KREUTZ </v>
      </c>
      <c r="J81" s="15" t="str">
        <f>PROPER(IF($D81="","",VLOOKUP($H81,'prva liga'!$A$5:$R$16,3)))</f>
        <v>Boštjan</v>
      </c>
      <c r="K81" s="15"/>
    </row>
    <row r="82" spans="4:11" ht="12.75">
      <c r="D82" s="17">
        <v>7</v>
      </c>
      <c r="E82" s="15" t="str">
        <f>UPPER(IF($D82="","",VLOOKUP($D82,'prva liga'!$A$5:$R$16,2)))</f>
        <v>SAJOVIC</v>
      </c>
      <c r="F82" s="15" t="str">
        <f>UPPER(IF($D82="","",VLOOKUP($D82,'prva liga'!$A$5:$R$16,3)))</f>
        <v>SEBASTIJAN</v>
      </c>
      <c r="G82" s="19" t="s">
        <v>87</v>
      </c>
      <c r="H82" s="18">
        <v>3</v>
      </c>
      <c r="I82" s="15" t="str">
        <f>UPPER(IF($D82="","",VLOOKUP($H82,'prva liga'!$A$5:$R$16,2)))</f>
        <v>KOMAR</v>
      </c>
      <c r="J82" s="15" t="str">
        <f>PROPER(IF($D82="","",VLOOKUP($H82,'prva liga'!$A$5:$R$16,3)))</f>
        <v>Tone</v>
      </c>
      <c r="K82" s="15"/>
    </row>
    <row r="83" spans="4:11" ht="12.75">
      <c r="D83" s="17">
        <v>8</v>
      </c>
      <c r="E83" s="15" t="str">
        <f>UPPER(IF($D83="","",VLOOKUP($D83,'prva liga'!$A$5:$R$16,2)))</f>
        <v>SENČAR</v>
      </c>
      <c r="F83" s="15" t="str">
        <f>UPPER(IF($D83="","",VLOOKUP($D83,'prva liga'!$A$5:$R$16,3)))</f>
        <v>MIHA</v>
      </c>
      <c r="G83" s="19" t="s">
        <v>87</v>
      </c>
      <c r="H83" s="18">
        <v>2</v>
      </c>
      <c r="I83" s="15" t="str">
        <f>UPPER(IF($D83="","",VLOOKUP($H83,'prva liga'!$A$5:$R$16,2)))</f>
        <v>HRIBAR</v>
      </c>
      <c r="J83" s="15" t="str">
        <f>PROPER(IF($D83="","",VLOOKUP($H83,'prva liga'!$A$5:$R$16,3)))</f>
        <v>Fonzi</v>
      </c>
      <c r="K83" s="15"/>
    </row>
    <row r="84" spans="4:11" ht="12.75">
      <c r="D84" s="17">
        <v>9</v>
      </c>
      <c r="E84" s="15" t="str">
        <f>UPPER(IF($D84="","",VLOOKUP($D84,'prva liga'!$A$5:$R$16,2)))</f>
        <v>SLIVNIK</v>
      </c>
      <c r="F84" s="15" t="str">
        <f>UPPER(IF($D84="","",VLOOKUP($D84,'prva liga'!$A$5:$R$16,3)))</f>
        <v>ALJAŽ</v>
      </c>
      <c r="G84" s="19" t="s">
        <v>87</v>
      </c>
      <c r="H84" s="18">
        <v>1</v>
      </c>
      <c r="I84" s="15" t="str">
        <f>UPPER(IF($D84="","",VLOOKUP($H84,'prva liga'!$A$5:$R$16,2)))</f>
        <v>BEZJAK</v>
      </c>
      <c r="J84" s="15" t="str">
        <f>PROPER(IF($D84="","",VLOOKUP($H84,'prva liga'!$A$5:$R$16,3)))</f>
        <v>Tomaž</v>
      </c>
      <c r="K84" s="15"/>
    </row>
    <row r="85" spans="4:11" ht="12.75">
      <c r="D85" s="17">
        <v>10</v>
      </c>
      <c r="E85" s="15" t="str">
        <f>UPPER(IF($D85="","",VLOOKUP($D85,'prva liga'!$A$5:$R$16,2)))</f>
        <v>SVOLJŠAK</v>
      </c>
      <c r="F85" s="15" t="str">
        <f>UPPER(IF($D85="","",VLOOKUP($D85,'prva liga'!$A$5:$R$16,3)))</f>
        <v>JANEZ</v>
      </c>
      <c r="G85" s="19"/>
      <c r="H85" s="18">
        <v>11</v>
      </c>
      <c r="I85" s="15" t="str">
        <f>UPPER(IF($D85="","",VLOOKUP($H85,'prva liga'!$A$5:$R$16,2)))</f>
        <v>STEFANOVIČ</v>
      </c>
      <c r="J85" s="15" t="str">
        <f>PROPER(IF($D85="","",VLOOKUP($H85,'prva liga'!$A$5:$R$16,3)))</f>
        <v>Miran</v>
      </c>
      <c r="K85" s="15"/>
    </row>
    <row r="86" spans="5:6" ht="12.75">
      <c r="E86" s="7">
        <f>UPPER(IF($D86="","",VLOOKUP($D86,'prva liga'!$A$5:$R$16,2)))</f>
      </c>
      <c r="F86" s="7">
        <f>UPPER(IF($D86="","",VLOOKUP($D86,'prva liga'!$A$5:$R$16,3)))</f>
      </c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UPPER(IF($D89="","",VLOOKUP($D89,'prva liga'!$A$5:$R$16,2)))</f>
        <v>IVANOVIČ</v>
      </c>
      <c r="F89" s="11" t="str">
        <f>UPPER(IF($D89="","",VLOOKUP($D89,'prva liga'!$A$5:$R$16,3)))</f>
        <v>JEAN</v>
      </c>
      <c r="G89" s="19" t="s">
        <v>87</v>
      </c>
      <c r="H89" s="18">
        <v>11</v>
      </c>
      <c r="I89" s="15" t="str">
        <f>UPPER(IF($D89="","",VLOOKUP($H89,'prva liga'!$A$5:$R$16,2)))</f>
        <v>STEFANOVIČ</v>
      </c>
      <c r="J89" s="15" t="str">
        <f>PROPER(IF($D89="","",VLOOKUP($H89,'prva liga'!$A$5:$R$16,3)))</f>
        <v>Miran</v>
      </c>
      <c r="K89" s="11"/>
    </row>
    <row r="90" spans="4:11" ht="12.75">
      <c r="D90" s="17">
        <v>1</v>
      </c>
      <c r="E90" s="15" t="str">
        <f>UPPER(IF($D90="","",VLOOKUP($D90,'prva liga'!$A$5:$R$16,2)))</f>
        <v>BEZJAK</v>
      </c>
      <c r="F90" s="15" t="str">
        <f>UPPER(IF($D90="","",VLOOKUP($D90,'prva liga'!$A$5:$R$16,3)))</f>
        <v>TOMAŽ</v>
      </c>
      <c r="G90" s="19" t="s">
        <v>87</v>
      </c>
      <c r="H90" s="18">
        <v>10</v>
      </c>
      <c r="I90" s="15" t="str">
        <f>UPPER(IF($D90="","",VLOOKUP($H90,'prva liga'!$A$5:$R$16,2)))</f>
        <v>SVOLJŠAK</v>
      </c>
      <c r="J90" s="15" t="str">
        <f>PROPER(IF($D90="","",VLOOKUP($H90,'prva liga'!$A$5:$R$16,3)))</f>
        <v>Janez</v>
      </c>
      <c r="K90" s="11"/>
    </row>
    <row r="91" spans="4:11" ht="12.75">
      <c r="D91" s="17">
        <v>2</v>
      </c>
      <c r="E91" s="15" t="str">
        <f>UPPER(IF($D91="","",VLOOKUP($D91,'prva liga'!$A$5:$R$16,2)))</f>
        <v>HRIBAR</v>
      </c>
      <c r="F91" s="15" t="str">
        <f>UPPER(IF($D91="","",VLOOKUP($D91,'prva liga'!$A$5:$R$16,3)))</f>
        <v>FONZI</v>
      </c>
      <c r="G91" s="19" t="s">
        <v>87</v>
      </c>
      <c r="H91" s="18">
        <v>9</v>
      </c>
      <c r="I91" s="15" t="str">
        <f>UPPER(IF($D91="","",VLOOKUP($H91,'prva liga'!$A$5:$R$16,2)))</f>
        <v>SLIVNIK</v>
      </c>
      <c r="J91" s="15" t="str">
        <f>PROPER(IF($D91="","",VLOOKUP($H91,'prva liga'!$A$5:$R$16,3)))</f>
        <v>Aljaž</v>
      </c>
      <c r="K91" s="15"/>
    </row>
    <row r="92" spans="4:11" ht="12.75">
      <c r="D92" s="17">
        <v>3</v>
      </c>
      <c r="E92" s="15" t="str">
        <f>UPPER(IF($D92="","",VLOOKUP($D92,'prva liga'!$A$5:$R$16,2)))</f>
        <v>KOMAR</v>
      </c>
      <c r="F92" s="15" t="str">
        <f>UPPER(IF($D92="","",VLOOKUP($D92,'prva liga'!$A$5:$R$16,3)))</f>
        <v>TONE</v>
      </c>
      <c r="G92" s="19" t="s">
        <v>87</v>
      </c>
      <c r="H92" s="18">
        <v>8</v>
      </c>
      <c r="I92" s="15" t="str">
        <f>UPPER(IF($D92="","",VLOOKUP($H92,'prva liga'!$A$5:$R$16,2)))</f>
        <v>SENČAR</v>
      </c>
      <c r="J92" s="15" t="str">
        <f>PROPER(IF($D92="","",VLOOKUP($H92,'prva liga'!$A$5:$R$16,3)))</f>
        <v>Miha</v>
      </c>
      <c r="K92" s="15"/>
    </row>
    <row r="93" spans="4:11" ht="12.75">
      <c r="D93" s="17">
        <v>4</v>
      </c>
      <c r="E93" s="15" t="str">
        <f>UPPER(IF($D93="","",VLOOKUP($D93,'prva liga'!$A$5:$R$16,2)))</f>
        <v>KREUTZ </v>
      </c>
      <c r="F93" s="15" t="str">
        <f>UPPER(IF($D93="","",VLOOKUP($D93,'prva liga'!$A$5:$R$16,3)))</f>
        <v>BOŠTJAN</v>
      </c>
      <c r="G93" s="19" t="s">
        <v>87</v>
      </c>
      <c r="H93" s="18">
        <v>7</v>
      </c>
      <c r="I93" s="15" t="str">
        <f>UPPER(IF($D93="","",VLOOKUP($H93,'prva liga'!$A$5:$R$16,2)))</f>
        <v>SAJOVIC</v>
      </c>
      <c r="J93" s="15" t="str">
        <f>PROPER(IF($D93="","",VLOOKUP($H93,'prva liga'!$A$5:$R$16,3)))</f>
        <v>Sebastijan</v>
      </c>
      <c r="K93" s="11"/>
    </row>
    <row r="94" spans="4:11" ht="12.75">
      <c r="D94" s="17">
        <v>5</v>
      </c>
      <c r="E94" s="15" t="str">
        <f>UPPER(IF($D94="","",VLOOKUP($D94,'prva liga'!$A$5:$R$16,2)))</f>
        <v>KUKOVICA </v>
      </c>
      <c r="F94" s="15" t="str">
        <f>UPPER(IF($D94="","",VLOOKUP($D94,'prva liga'!$A$5:$R$16,3)))</f>
        <v>ROBERT</v>
      </c>
      <c r="G94" s="19"/>
      <c r="H94" s="18">
        <v>6</v>
      </c>
      <c r="I94" s="15" t="str">
        <f>UPPER(IF($D94="","",VLOOKUP($H94,'prva liga'!$A$5:$R$16,2)))</f>
        <v>OREL</v>
      </c>
      <c r="J94" s="15" t="str">
        <f>PROPER(IF($D94="","",VLOOKUP($H94,'prva liga'!$A$5:$R$16,3)))</f>
        <v>Miha</v>
      </c>
      <c r="K94" s="11"/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UPPER(IF($D98="","",VLOOKUP($D98,'prva liga'!$A$5:$R$16,2)))</f>
        <v>OREL</v>
      </c>
      <c r="F98" s="15" t="str">
        <f>UPPER(IF($D98="","",VLOOKUP($D98,'prva liga'!$A$5:$R$16,3)))</f>
        <v>MIHA</v>
      </c>
      <c r="G98" s="19" t="s">
        <v>87</v>
      </c>
      <c r="H98" s="18">
        <v>12</v>
      </c>
      <c r="I98" s="11" t="str">
        <f>UPPER(IF($D98="","",VLOOKUP($H98,'prva liga'!$A$5:$R$16,2)))</f>
        <v>IVANOVIČ</v>
      </c>
      <c r="J98" s="11" t="str">
        <f>PROPER(IF($D98="","",VLOOKUP($H98,'prva liga'!$A$5:$R$16,3)))</f>
        <v>Jean</v>
      </c>
      <c r="K98" s="11"/>
    </row>
    <row r="99" spans="4:11" ht="12.75">
      <c r="D99" s="17">
        <v>7</v>
      </c>
      <c r="E99" s="15" t="str">
        <f>UPPER(IF($D99="","",VLOOKUP($D99,'prva liga'!$A$5:$R$16,2)))</f>
        <v>SAJOVIC</v>
      </c>
      <c r="F99" s="15" t="str">
        <f>UPPER(IF($D99="","",VLOOKUP($D99,'prva liga'!$A$5:$R$16,3)))</f>
        <v>SEBASTIJAN</v>
      </c>
      <c r="G99" s="19" t="s">
        <v>87</v>
      </c>
      <c r="H99" s="18">
        <v>5</v>
      </c>
      <c r="I99" s="15" t="str">
        <f>UPPER(IF($D99="","",VLOOKUP($H99,'prva liga'!$A$5:$R$16,2)))</f>
        <v>KUKOVICA </v>
      </c>
      <c r="J99" s="15" t="str">
        <f>PROPER(IF($D99="","",VLOOKUP($H99,'prva liga'!$A$5:$R$16,3)))</f>
        <v>Robert</v>
      </c>
      <c r="K99" s="11"/>
    </row>
    <row r="100" spans="4:11" ht="12.75">
      <c r="D100" s="17">
        <v>8</v>
      </c>
      <c r="E100" s="15" t="str">
        <f>UPPER(IF($D100="","",VLOOKUP($D100,'prva liga'!$A$5:$R$16,2)))</f>
        <v>SENČAR</v>
      </c>
      <c r="F100" s="15" t="str">
        <f>UPPER(IF($D100="","",VLOOKUP($D100,'prva liga'!$A$5:$R$16,3)))</f>
        <v>MIHA</v>
      </c>
      <c r="G100" s="19" t="s">
        <v>87</v>
      </c>
      <c r="H100" s="18">
        <v>4</v>
      </c>
      <c r="I100" s="15" t="str">
        <f>UPPER(IF($D100="","",VLOOKUP($H100,'prva liga'!$A$5:$R$16,2)))</f>
        <v>KREUTZ </v>
      </c>
      <c r="J100" s="15" t="str">
        <f>PROPER(IF($D100="","",VLOOKUP($H100,'prva liga'!$A$5:$R$16,3)))</f>
        <v>Boštjan</v>
      </c>
      <c r="K100" s="15"/>
    </row>
    <row r="101" spans="4:11" ht="12.75">
      <c r="D101" s="17">
        <v>9</v>
      </c>
      <c r="E101" s="15" t="str">
        <f>UPPER(IF($D101="","",VLOOKUP($D101,'prva liga'!$A$5:$R$16,2)))</f>
        <v>SLIVNIK</v>
      </c>
      <c r="F101" s="15" t="str">
        <f>UPPER(IF($D101="","",VLOOKUP($D101,'prva liga'!$A$5:$R$16,3)))</f>
        <v>ALJAŽ</v>
      </c>
      <c r="G101" s="19" t="s">
        <v>87</v>
      </c>
      <c r="H101" s="18">
        <v>3</v>
      </c>
      <c r="I101" s="15" t="str">
        <f>UPPER(IF($D101="","",VLOOKUP($H101,'prva liga'!$A$5:$R$16,2)))</f>
        <v>KOMAR</v>
      </c>
      <c r="J101" s="15" t="str">
        <f>PROPER(IF($D101="","",VLOOKUP($H101,'prva liga'!$A$5:$R$16,3)))</f>
        <v>Tone</v>
      </c>
      <c r="K101" s="15"/>
    </row>
    <row r="102" spans="4:11" ht="12.75">
      <c r="D102" s="17">
        <v>10</v>
      </c>
      <c r="E102" s="15" t="str">
        <f>UPPER(IF($D102="","",VLOOKUP($D102,'prva liga'!$A$5:$R$16,2)))</f>
        <v>SVOLJŠAK</v>
      </c>
      <c r="F102" s="15" t="str">
        <f>UPPER(IF($D102="","",VLOOKUP($D102,'prva liga'!$A$5:$R$16,3)))</f>
        <v>JANEZ</v>
      </c>
      <c r="G102" s="19" t="s">
        <v>87</v>
      </c>
      <c r="H102" s="18">
        <v>2</v>
      </c>
      <c r="I102" s="15" t="str">
        <f>UPPER(IF($D102="","",VLOOKUP($H102,'prva liga'!$A$5:$R$16,2)))</f>
        <v>HRIBAR</v>
      </c>
      <c r="J102" s="15" t="str">
        <f>PROPER(IF($D102="","",VLOOKUP($H102,'prva liga'!$A$5:$R$16,3)))</f>
        <v>Fonzi</v>
      </c>
      <c r="K102" s="15"/>
    </row>
    <row r="103" spans="4:11" ht="12.75">
      <c r="D103" s="17">
        <v>11</v>
      </c>
      <c r="E103" s="15" t="str">
        <f>UPPER(IF($D103="","",VLOOKUP($D103,'prva liga'!$A$5:$R$16,2)))</f>
        <v>STEFANOVIČ</v>
      </c>
      <c r="F103" s="15" t="str">
        <f>UPPER(IF($D103="","",VLOOKUP($D103,'prva liga'!$A$5:$R$16,3)))</f>
        <v>MIRAN</v>
      </c>
      <c r="G103" s="19"/>
      <c r="H103" s="18">
        <v>1</v>
      </c>
      <c r="I103" s="15" t="str">
        <f>UPPER(IF($D103="","",VLOOKUP($H103,'prva liga'!$A$5:$R$16,2)))</f>
        <v>BEZJAK</v>
      </c>
      <c r="J103" s="15" t="str">
        <f>PROPER(IF($D103="","",VLOOKUP($H103,'prva liga'!$A$5:$R$16,3)))</f>
        <v>Tomaž</v>
      </c>
      <c r="K103" s="15"/>
    </row>
    <row r="106" ht="12.75">
      <c r="E106" s="1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10.5742187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48"/>
      <c r="B2" s="149"/>
      <c r="C2" s="149"/>
      <c r="D2" s="149"/>
      <c r="E2" s="150"/>
      <c r="F2" s="150"/>
    </row>
    <row r="3" ht="15.75">
      <c r="A3" s="8" t="s">
        <v>107</v>
      </c>
    </row>
    <row r="4" ht="13.5" thickBot="1"/>
    <row r="5" spans="1:15" ht="12.75">
      <c r="A5" s="23" t="s">
        <v>99</v>
      </c>
      <c r="B5" s="24" t="s">
        <v>100</v>
      </c>
      <c r="C5" s="24" t="s">
        <v>101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7">
        <v>12</v>
      </c>
    </row>
    <row r="6" spans="1:15" ht="15">
      <c r="A6" s="28">
        <v>1</v>
      </c>
      <c r="B6" s="4" t="s">
        <v>0</v>
      </c>
      <c r="C6" s="4" t="s">
        <v>1</v>
      </c>
      <c r="D6" s="30"/>
      <c r="E6" s="31" t="s">
        <v>314</v>
      </c>
      <c r="F6" s="126" t="s">
        <v>325</v>
      </c>
      <c r="G6" s="31" t="s">
        <v>352</v>
      </c>
      <c r="H6" s="31" t="s">
        <v>264</v>
      </c>
      <c r="I6" s="37" t="s">
        <v>387</v>
      </c>
      <c r="J6" s="31"/>
      <c r="K6" s="31"/>
      <c r="L6" s="31"/>
      <c r="M6" s="15"/>
      <c r="N6" s="15"/>
      <c r="O6" s="111" t="s">
        <v>275</v>
      </c>
    </row>
    <row r="7" spans="1:15" ht="15">
      <c r="A7" s="28">
        <v>2</v>
      </c>
      <c r="B7" s="4" t="s">
        <v>11</v>
      </c>
      <c r="C7" s="4" t="s">
        <v>12</v>
      </c>
      <c r="D7" s="34" t="s">
        <v>315</v>
      </c>
      <c r="E7" s="30"/>
      <c r="F7" s="34" t="s">
        <v>309</v>
      </c>
      <c r="G7" s="34" t="s">
        <v>270</v>
      </c>
      <c r="H7" s="34"/>
      <c r="I7" s="34"/>
      <c r="J7" s="34"/>
      <c r="K7" s="35"/>
      <c r="L7" s="34"/>
      <c r="M7" s="80"/>
      <c r="N7" s="109" t="s">
        <v>286</v>
      </c>
      <c r="O7" s="128" t="s">
        <v>343</v>
      </c>
    </row>
    <row r="8" spans="1:15" ht="15">
      <c r="A8" s="28">
        <v>3</v>
      </c>
      <c r="B8" s="4" t="s">
        <v>73</v>
      </c>
      <c r="C8" s="4" t="s">
        <v>74</v>
      </c>
      <c r="D8" s="126" t="s">
        <v>324</v>
      </c>
      <c r="E8" s="31" t="s">
        <v>310</v>
      </c>
      <c r="F8" s="30"/>
      <c r="G8" s="37" t="s">
        <v>261</v>
      </c>
      <c r="H8" s="37" t="s">
        <v>401</v>
      </c>
      <c r="I8" s="37"/>
      <c r="J8" s="31"/>
      <c r="K8" s="31"/>
      <c r="L8" s="31"/>
      <c r="M8" s="11" t="s">
        <v>301</v>
      </c>
      <c r="N8" s="113" t="s">
        <v>294</v>
      </c>
      <c r="O8" s="32"/>
    </row>
    <row r="9" spans="1:15" ht="15">
      <c r="A9" s="28">
        <v>4</v>
      </c>
      <c r="B9" s="4" t="s">
        <v>18</v>
      </c>
      <c r="C9" s="4" t="s">
        <v>19</v>
      </c>
      <c r="D9" s="34" t="s">
        <v>353</v>
      </c>
      <c r="E9" s="34" t="s">
        <v>301</v>
      </c>
      <c r="F9" s="35" t="s">
        <v>260</v>
      </c>
      <c r="G9" s="30"/>
      <c r="H9" s="34"/>
      <c r="I9" s="34"/>
      <c r="J9" s="34"/>
      <c r="K9" s="34"/>
      <c r="L9" s="34" t="s">
        <v>264</v>
      </c>
      <c r="M9" s="97" t="s">
        <v>301</v>
      </c>
      <c r="N9" s="80" t="s">
        <v>303</v>
      </c>
      <c r="O9" s="83"/>
    </row>
    <row r="10" spans="1:15" ht="15">
      <c r="A10" s="28">
        <v>5</v>
      </c>
      <c r="B10" s="4" t="s">
        <v>78</v>
      </c>
      <c r="C10" s="4" t="s">
        <v>64</v>
      </c>
      <c r="D10" s="31" t="s">
        <v>265</v>
      </c>
      <c r="E10" s="31"/>
      <c r="F10" s="37" t="s">
        <v>400</v>
      </c>
      <c r="G10" s="31"/>
      <c r="H10" s="30"/>
      <c r="I10" s="31"/>
      <c r="J10" s="37"/>
      <c r="K10" s="37" t="s">
        <v>251</v>
      </c>
      <c r="L10" s="31" t="s">
        <v>300</v>
      </c>
      <c r="M10" s="11" t="s">
        <v>330</v>
      </c>
      <c r="N10" s="125" t="s">
        <v>323</v>
      </c>
      <c r="O10" s="32"/>
    </row>
    <row r="11" spans="1:15" ht="15">
      <c r="A11" s="28">
        <v>6</v>
      </c>
      <c r="B11" s="4" t="s">
        <v>32</v>
      </c>
      <c r="C11" s="4" t="s">
        <v>31</v>
      </c>
      <c r="D11" s="35" t="s">
        <v>388</v>
      </c>
      <c r="E11" s="34"/>
      <c r="F11" s="35"/>
      <c r="G11" s="34"/>
      <c r="H11" s="34"/>
      <c r="I11" s="30"/>
      <c r="J11" s="35" t="s">
        <v>295</v>
      </c>
      <c r="K11" s="34" t="s">
        <v>317</v>
      </c>
      <c r="L11" s="34" t="s">
        <v>300</v>
      </c>
      <c r="M11" s="80" t="s">
        <v>346</v>
      </c>
      <c r="N11" s="97" t="s">
        <v>260</v>
      </c>
      <c r="O11" s="36"/>
    </row>
    <row r="12" spans="1:15" ht="15">
      <c r="A12" s="28">
        <v>7</v>
      </c>
      <c r="B12" s="4" t="s">
        <v>37</v>
      </c>
      <c r="C12" s="4" t="s">
        <v>38</v>
      </c>
      <c r="D12" s="31"/>
      <c r="E12" s="31"/>
      <c r="F12" s="31"/>
      <c r="G12" s="31"/>
      <c r="H12" s="37"/>
      <c r="I12" s="37" t="s">
        <v>296</v>
      </c>
      <c r="J12" s="30"/>
      <c r="K12" s="31" t="s">
        <v>303</v>
      </c>
      <c r="L12" s="37" t="s">
        <v>366</v>
      </c>
      <c r="M12" s="15" t="s">
        <v>253</v>
      </c>
      <c r="N12" s="113" t="s">
        <v>420</v>
      </c>
      <c r="O12" s="88" t="s">
        <v>257</v>
      </c>
    </row>
    <row r="13" spans="1:15" ht="15">
      <c r="A13" s="28">
        <v>8</v>
      </c>
      <c r="B13" s="4" t="s">
        <v>39</v>
      </c>
      <c r="C13" s="4" t="s">
        <v>31</v>
      </c>
      <c r="D13" s="34"/>
      <c r="E13" s="35"/>
      <c r="F13" s="34"/>
      <c r="G13" s="34"/>
      <c r="H13" s="35" t="s">
        <v>257</v>
      </c>
      <c r="I13" s="34" t="s">
        <v>316</v>
      </c>
      <c r="J13" s="34" t="s">
        <v>304</v>
      </c>
      <c r="K13" s="30"/>
      <c r="L13" s="34" t="s">
        <v>251</v>
      </c>
      <c r="M13" s="97" t="s">
        <v>345</v>
      </c>
      <c r="N13" s="80"/>
      <c r="O13" s="90" t="s">
        <v>331</v>
      </c>
    </row>
    <row r="14" spans="1:15" ht="15">
      <c r="A14" s="28">
        <v>9</v>
      </c>
      <c r="B14" s="4" t="s">
        <v>42</v>
      </c>
      <c r="C14" s="4" t="s">
        <v>43</v>
      </c>
      <c r="D14" s="31"/>
      <c r="E14" s="31"/>
      <c r="F14" s="31"/>
      <c r="G14" s="31" t="s">
        <v>265</v>
      </c>
      <c r="H14" s="31" t="s">
        <v>299</v>
      </c>
      <c r="I14" s="31" t="s">
        <v>299</v>
      </c>
      <c r="J14" s="37" t="s">
        <v>365</v>
      </c>
      <c r="K14" s="31" t="s">
        <v>257</v>
      </c>
      <c r="L14" s="30"/>
      <c r="M14" s="11" t="s">
        <v>315</v>
      </c>
      <c r="N14" s="15"/>
      <c r="O14" s="88" t="s">
        <v>254</v>
      </c>
    </row>
    <row r="15" spans="1:15" ht="15">
      <c r="A15" s="28">
        <v>10</v>
      </c>
      <c r="B15" s="4" t="s">
        <v>44</v>
      </c>
      <c r="C15" s="4" t="s">
        <v>45</v>
      </c>
      <c r="D15" s="34"/>
      <c r="E15" s="34"/>
      <c r="F15" s="34" t="s">
        <v>270</v>
      </c>
      <c r="G15" s="34" t="s">
        <v>270</v>
      </c>
      <c r="H15" s="34" t="s">
        <v>331</v>
      </c>
      <c r="I15" s="34" t="s">
        <v>347</v>
      </c>
      <c r="J15" s="34" t="s">
        <v>254</v>
      </c>
      <c r="K15" s="34" t="s">
        <v>344</v>
      </c>
      <c r="L15" s="34" t="s">
        <v>314</v>
      </c>
      <c r="M15" s="81"/>
      <c r="N15" s="80"/>
      <c r="O15" s="36"/>
    </row>
    <row r="16" spans="1:15" ht="15">
      <c r="A16" s="28">
        <v>11</v>
      </c>
      <c r="B16" s="5" t="s">
        <v>81</v>
      </c>
      <c r="C16" s="5" t="s">
        <v>82</v>
      </c>
      <c r="D16" s="15"/>
      <c r="E16" s="113" t="s">
        <v>287</v>
      </c>
      <c r="F16" s="113" t="s">
        <v>293</v>
      </c>
      <c r="G16" s="15" t="s">
        <v>304</v>
      </c>
      <c r="H16" s="125" t="s">
        <v>322</v>
      </c>
      <c r="I16" s="11" t="s">
        <v>261</v>
      </c>
      <c r="J16" s="113" t="s">
        <v>419</v>
      </c>
      <c r="K16" s="15"/>
      <c r="L16" s="15"/>
      <c r="M16" s="15"/>
      <c r="N16" s="81"/>
      <c r="O16" s="32"/>
    </row>
    <row r="17" spans="1:15" ht="15.75" thickBot="1">
      <c r="A17" s="51">
        <v>12</v>
      </c>
      <c r="B17" s="59" t="s">
        <v>267</v>
      </c>
      <c r="C17" s="59" t="s">
        <v>268</v>
      </c>
      <c r="D17" s="68" t="s">
        <v>274</v>
      </c>
      <c r="E17" s="68" t="s">
        <v>342</v>
      </c>
      <c r="F17" s="40"/>
      <c r="G17" s="40"/>
      <c r="H17" s="40"/>
      <c r="I17" s="40"/>
      <c r="J17" s="40" t="s">
        <v>251</v>
      </c>
      <c r="K17" s="40" t="s">
        <v>330</v>
      </c>
      <c r="L17" s="40" t="s">
        <v>253</v>
      </c>
      <c r="M17" s="84"/>
      <c r="N17" s="84"/>
      <c r="O17" s="110"/>
    </row>
    <row r="18" spans="2:3" ht="15">
      <c r="B18" s="55"/>
      <c r="C18" s="55"/>
    </row>
    <row r="19" spans="1:6" ht="18">
      <c r="A19" s="148" t="s">
        <v>106</v>
      </c>
      <c r="B19" s="149"/>
      <c r="C19" s="149"/>
      <c r="D19" s="149"/>
      <c r="E19" s="150"/>
      <c r="F19" s="150"/>
    </row>
    <row r="20" spans="5:6" ht="13.5" thickBot="1">
      <c r="E20" s="42"/>
      <c r="F20" s="42"/>
    </row>
    <row r="21" spans="1:8" ht="12.75">
      <c r="A21" s="43" t="s">
        <v>102</v>
      </c>
      <c r="B21" s="24" t="s">
        <v>100</v>
      </c>
      <c r="C21" s="24" t="s">
        <v>101</v>
      </c>
      <c r="D21" s="26" t="s">
        <v>103</v>
      </c>
      <c r="E21" s="25" t="s">
        <v>104</v>
      </c>
      <c r="F21" s="44" t="s">
        <v>105</v>
      </c>
      <c r="H21" s="42"/>
    </row>
    <row r="22" spans="1:8" ht="15">
      <c r="A22" s="28">
        <v>1</v>
      </c>
      <c r="B22" s="4" t="s">
        <v>18</v>
      </c>
      <c r="C22" s="4" t="s">
        <v>19</v>
      </c>
      <c r="D22" s="45">
        <v>6</v>
      </c>
      <c r="E22" s="45">
        <v>15</v>
      </c>
      <c r="F22" s="46" t="s">
        <v>403</v>
      </c>
      <c r="H22" s="47"/>
    </row>
    <row r="23" spans="1:6" ht="15">
      <c r="A23" s="28">
        <v>1</v>
      </c>
      <c r="B23" s="4" t="s">
        <v>32</v>
      </c>
      <c r="C23" s="4" t="s">
        <v>31</v>
      </c>
      <c r="D23" s="45">
        <v>6</v>
      </c>
      <c r="E23" s="45">
        <v>15</v>
      </c>
      <c r="F23" s="46" t="s">
        <v>389</v>
      </c>
    </row>
    <row r="24" spans="1:8" ht="15">
      <c r="A24" s="28">
        <v>3</v>
      </c>
      <c r="B24" s="5" t="s">
        <v>267</v>
      </c>
      <c r="C24" s="5" t="s">
        <v>268</v>
      </c>
      <c r="D24" s="19">
        <v>5</v>
      </c>
      <c r="E24" s="19">
        <v>13</v>
      </c>
      <c r="F24" s="107" t="s">
        <v>403</v>
      </c>
      <c r="H24" s="47"/>
    </row>
    <row r="25" spans="1:6" ht="15">
      <c r="A25" s="28">
        <v>4</v>
      </c>
      <c r="B25" s="4" t="s">
        <v>73</v>
      </c>
      <c r="C25" s="4" t="s">
        <v>74</v>
      </c>
      <c r="D25" s="45">
        <v>6</v>
      </c>
      <c r="E25" s="45">
        <v>12</v>
      </c>
      <c r="F25" s="46" t="s">
        <v>404</v>
      </c>
    </row>
    <row r="26" spans="1:8" ht="15">
      <c r="A26" s="28">
        <v>5</v>
      </c>
      <c r="B26" s="4" t="s">
        <v>78</v>
      </c>
      <c r="C26" s="4" t="s">
        <v>64</v>
      </c>
      <c r="D26" s="45">
        <v>6</v>
      </c>
      <c r="E26" s="49">
        <v>11</v>
      </c>
      <c r="F26" s="46" t="s">
        <v>402</v>
      </c>
      <c r="H26" s="48"/>
    </row>
    <row r="27" spans="1:8" ht="15">
      <c r="A27" s="28">
        <v>5</v>
      </c>
      <c r="B27" s="4" t="s">
        <v>37</v>
      </c>
      <c r="C27" s="4" t="s">
        <v>38</v>
      </c>
      <c r="D27" s="45">
        <v>6</v>
      </c>
      <c r="E27" s="45">
        <v>11</v>
      </c>
      <c r="F27" s="46" t="s">
        <v>421</v>
      </c>
      <c r="H27" s="48"/>
    </row>
    <row r="28" spans="1:8" ht="15">
      <c r="A28" s="28">
        <v>7</v>
      </c>
      <c r="B28" s="4" t="s">
        <v>0</v>
      </c>
      <c r="C28" s="4" t="s">
        <v>1</v>
      </c>
      <c r="D28" s="45">
        <v>6</v>
      </c>
      <c r="E28" s="45">
        <v>10</v>
      </c>
      <c r="F28" s="46" t="s">
        <v>390</v>
      </c>
      <c r="H28" s="47"/>
    </row>
    <row r="29" spans="1:8" ht="15">
      <c r="A29" s="28">
        <v>8</v>
      </c>
      <c r="B29" s="4" t="s">
        <v>11</v>
      </c>
      <c r="C29" s="4" t="s">
        <v>12</v>
      </c>
      <c r="D29" s="45">
        <v>5</v>
      </c>
      <c r="E29" s="45">
        <v>6</v>
      </c>
      <c r="F29" s="46" t="s">
        <v>372</v>
      </c>
      <c r="H29" s="48"/>
    </row>
    <row r="30" spans="1:8" ht="15">
      <c r="A30" s="28">
        <v>9</v>
      </c>
      <c r="B30" s="4" t="s">
        <v>39</v>
      </c>
      <c r="C30" s="4" t="s">
        <v>31</v>
      </c>
      <c r="D30" s="45">
        <v>6</v>
      </c>
      <c r="E30" s="49">
        <v>6</v>
      </c>
      <c r="F30" s="46" t="s">
        <v>397</v>
      </c>
      <c r="H30" s="50"/>
    </row>
    <row r="31" spans="1:6" ht="15">
      <c r="A31" s="28">
        <v>10</v>
      </c>
      <c r="B31" s="5" t="s">
        <v>81</v>
      </c>
      <c r="C31" s="5" t="s">
        <v>82</v>
      </c>
      <c r="D31" s="19">
        <v>6</v>
      </c>
      <c r="E31" s="19">
        <v>5</v>
      </c>
      <c r="F31" s="107" t="s">
        <v>422</v>
      </c>
    </row>
    <row r="32" spans="1:6" ht="15">
      <c r="A32" s="28">
        <v>11</v>
      </c>
      <c r="B32" s="4" t="s">
        <v>42</v>
      </c>
      <c r="C32" s="4" t="s">
        <v>43</v>
      </c>
      <c r="D32" s="45">
        <v>7</v>
      </c>
      <c r="E32" s="104">
        <v>4</v>
      </c>
      <c r="F32" s="46" t="s">
        <v>405</v>
      </c>
    </row>
    <row r="33" spans="1:8" ht="15.75" thickBot="1">
      <c r="A33" s="51">
        <v>12</v>
      </c>
      <c r="B33" s="114" t="s">
        <v>44</v>
      </c>
      <c r="C33" s="114" t="s">
        <v>45</v>
      </c>
      <c r="D33" s="53">
        <v>7</v>
      </c>
      <c r="E33" s="53">
        <v>0</v>
      </c>
      <c r="F33" s="54" t="s">
        <v>411</v>
      </c>
      <c r="H33" s="38"/>
    </row>
  </sheetData>
  <sheetProtection/>
  <mergeCells count="2">
    <mergeCell ref="A2:F2"/>
    <mergeCell ref="A19:F19"/>
  </mergeCells>
  <conditionalFormatting sqref="B12:C15">
    <cfRule type="expression" priority="406" dxfId="659" stopIfTrue="1">
      <formula>$P12&gt;=1</formula>
    </cfRule>
  </conditionalFormatting>
  <conditionalFormatting sqref="B11 B9 B27 B25">
    <cfRule type="expression" priority="405" dxfId="659" stopIfTrue="1">
      <formula>$P6&gt;=1</formula>
    </cfRule>
  </conditionalFormatting>
  <conditionalFormatting sqref="B28:C30">
    <cfRule type="expression" priority="404" dxfId="659" stopIfTrue="1">
      <formula>$P28&gt;=1</formula>
    </cfRule>
  </conditionalFormatting>
  <conditionalFormatting sqref="B28">
    <cfRule type="expression" priority="403" dxfId="659" stopIfTrue="1">
      <formula>$P25&gt;=1</formula>
    </cfRule>
  </conditionalFormatting>
  <conditionalFormatting sqref="B29">
    <cfRule type="expression" priority="402" dxfId="659" stopIfTrue="1">
      <formula>$P26&gt;=1</formula>
    </cfRule>
  </conditionalFormatting>
  <conditionalFormatting sqref="B29">
    <cfRule type="expression" priority="401" dxfId="659" stopIfTrue="1">
      <formula>$P26&gt;=1</formula>
    </cfRule>
  </conditionalFormatting>
  <conditionalFormatting sqref="B28:C28">
    <cfRule type="expression" priority="400" dxfId="659" stopIfTrue="1">
      <formula>$P28&gt;=1</formula>
    </cfRule>
  </conditionalFormatting>
  <conditionalFormatting sqref="B29:C29">
    <cfRule type="expression" priority="399" dxfId="659" stopIfTrue="1">
      <formula>$P29&gt;=1</formula>
    </cfRule>
  </conditionalFormatting>
  <conditionalFormatting sqref="B30:C30">
    <cfRule type="expression" priority="398" dxfId="659" stopIfTrue="1">
      <formula>$P30&gt;=1</formula>
    </cfRule>
  </conditionalFormatting>
  <conditionalFormatting sqref="B30:C30">
    <cfRule type="expression" priority="397" dxfId="659" stopIfTrue="1">
      <formula>$P30&gt;=1</formula>
    </cfRule>
  </conditionalFormatting>
  <conditionalFormatting sqref="B30">
    <cfRule type="expression" priority="396" dxfId="659" stopIfTrue="1">
      <formula>$P27&gt;=1</formula>
    </cfRule>
  </conditionalFormatting>
  <conditionalFormatting sqref="B30">
    <cfRule type="expression" priority="395" dxfId="659" stopIfTrue="1">
      <formula>$P27&gt;=1</formula>
    </cfRule>
  </conditionalFormatting>
  <conditionalFormatting sqref="B24:C24">
    <cfRule type="expression" priority="394" dxfId="659" stopIfTrue="1">
      <formula>$P24&gt;=1</formula>
    </cfRule>
  </conditionalFormatting>
  <conditionalFormatting sqref="B24:C24">
    <cfRule type="expression" priority="393" dxfId="659" stopIfTrue="1">
      <formula>$P24&gt;=1</formula>
    </cfRule>
  </conditionalFormatting>
  <conditionalFormatting sqref="B24">
    <cfRule type="expression" priority="392" dxfId="659" stopIfTrue="1">
      <formula>$P21&gt;=1</formula>
    </cfRule>
  </conditionalFormatting>
  <conditionalFormatting sqref="B30">
    <cfRule type="expression" priority="391" dxfId="659" stopIfTrue="1">
      <formula>$P27&gt;=1</formula>
    </cfRule>
  </conditionalFormatting>
  <conditionalFormatting sqref="B30">
    <cfRule type="expression" priority="390" dxfId="659" stopIfTrue="1">
      <formula>$P27&gt;=1</formula>
    </cfRule>
  </conditionalFormatting>
  <conditionalFormatting sqref="B30:C30">
    <cfRule type="expression" priority="389" dxfId="659" stopIfTrue="1">
      <formula>$P30&gt;=1</formula>
    </cfRule>
  </conditionalFormatting>
  <conditionalFormatting sqref="B29:C29">
    <cfRule type="expression" priority="388" dxfId="659" stopIfTrue="1">
      <formula>$P29&gt;=1</formula>
    </cfRule>
  </conditionalFormatting>
  <conditionalFormatting sqref="B29:C29">
    <cfRule type="expression" priority="387" dxfId="659" stopIfTrue="1">
      <formula>$P29&gt;=1</formula>
    </cfRule>
  </conditionalFormatting>
  <conditionalFormatting sqref="B29:C29">
    <cfRule type="expression" priority="386" dxfId="659" stopIfTrue="1">
      <formula>$P29&gt;=1</formula>
    </cfRule>
  </conditionalFormatting>
  <conditionalFormatting sqref="B29">
    <cfRule type="expression" priority="385" dxfId="659" stopIfTrue="1">
      <formula>$P26&gt;=1</formula>
    </cfRule>
  </conditionalFormatting>
  <conditionalFormatting sqref="B29">
    <cfRule type="expression" priority="384" dxfId="659" stopIfTrue="1">
      <formula>$P26&gt;=1</formula>
    </cfRule>
  </conditionalFormatting>
  <conditionalFormatting sqref="B29:C29">
    <cfRule type="expression" priority="383" dxfId="659" stopIfTrue="1">
      <formula>$P29&gt;=1</formula>
    </cfRule>
  </conditionalFormatting>
  <conditionalFormatting sqref="B29:C29">
    <cfRule type="expression" priority="382" dxfId="659" stopIfTrue="1">
      <formula>$P29&gt;=1</formula>
    </cfRule>
  </conditionalFormatting>
  <conditionalFormatting sqref="B29">
    <cfRule type="expression" priority="381" dxfId="659" stopIfTrue="1">
      <formula>$P26&gt;=1</formula>
    </cfRule>
  </conditionalFormatting>
  <conditionalFormatting sqref="B29">
    <cfRule type="expression" priority="380" dxfId="659" stopIfTrue="1">
      <formula>$P26&gt;=1</formula>
    </cfRule>
  </conditionalFormatting>
  <conditionalFormatting sqref="B29">
    <cfRule type="expression" priority="379" dxfId="659" stopIfTrue="1">
      <formula>$P26&gt;=1</formula>
    </cfRule>
  </conditionalFormatting>
  <conditionalFormatting sqref="B29">
    <cfRule type="expression" priority="378" dxfId="659" stopIfTrue="1">
      <formula>$P26&gt;=1</formula>
    </cfRule>
  </conditionalFormatting>
  <conditionalFormatting sqref="B29:C29">
    <cfRule type="expression" priority="377" dxfId="659" stopIfTrue="1">
      <formula>$P29&gt;=1</formula>
    </cfRule>
  </conditionalFormatting>
  <conditionalFormatting sqref="B30:C30">
    <cfRule type="expression" priority="376" dxfId="659" stopIfTrue="1">
      <formula>$P30&gt;=1</formula>
    </cfRule>
  </conditionalFormatting>
  <conditionalFormatting sqref="B30">
    <cfRule type="expression" priority="375" dxfId="659" stopIfTrue="1">
      <formula>$P27&gt;=1</formula>
    </cfRule>
  </conditionalFormatting>
  <conditionalFormatting sqref="B30">
    <cfRule type="expression" priority="374" dxfId="659" stopIfTrue="1">
      <formula>$P27&gt;=1</formula>
    </cfRule>
  </conditionalFormatting>
  <conditionalFormatting sqref="B30:C30">
    <cfRule type="expression" priority="373" dxfId="659" stopIfTrue="1">
      <formula>$P30&gt;=1</formula>
    </cfRule>
  </conditionalFormatting>
  <conditionalFormatting sqref="B30:C30">
    <cfRule type="expression" priority="372" dxfId="659" stopIfTrue="1">
      <formula>$P30&gt;=1</formula>
    </cfRule>
  </conditionalFormatting>
  <conditionalFormatting sqref="B30:C30">
    <cfRule type="expression" priority="371" dxfId="659" stopIfTrue="1">
      <formula>$P30&gt;=1</formula>
    </cfRule>
  </conditionalFormatting>
  <conditionalFormatting sqref="B30:C30">
    <cfRule type="expression" priority="370" dxfId="659" stopIfTrue="1">
      <formula>$P30&gt;=1</formula>
    </cfRule>
  </conditionalFormatting>
  <conditionalFormatting sqref="B30">
    <cfRule type="expression" priority="369" dxfId="659" stopIfTrue="1">
      <formula>$P27&gt;=1</formula>
    </cfRule>
  </conditionalFormatting>
  <conditionalFormatting sqref="B30">
    <cfRule type="expression" priority="368" dxfId="659" stopIfTrue="1">
      <formula>$P27&gt;=1</formula>
    </cfRule>
  </conditionalFormatting>
  <conditionalFormatting sqref="B24:C24">
    <cfRule type="expression" priority="367" dxfId="659" stopIfTrue="1">
      <formula>$P24&gt;=1</formula>
    </cfRule>
  </conditionalFormatting>
  <conditionalFormatting sqref="B24:C24">
    <cfRule type="expression" priority="366" dxfId="659" stopIfTrue="1">
      <formula>$P24&gt;=1</formula>
    </cfRule>
  </conditionalFormatting>
  <conditionalFormatting sqref="B24">
    <cfRule type="expression" priority="365" dxfId="659" stopIfTrue="1">
      <formula>$P21&gt;=1</formula>
    </cfRule>
  </conditionalFormatting>
  <conditionalFormatting sqref="B25:C25">
    <cfRule type="expression" priority="364" dxfId="659" stopIfTrue="1">
      <formula>$P25&gt;=1</formula>
    </cfRule>
  </conditionalFormatting>
  <conditionalFormatting sqref="B25:C25">
    <cfRule type="expression" priority="363" dxfId="659" stopIfTrue="1">
      <formula>$P25&gt;=1</formula>
    </cfRule>
  </conditionalFormatting>
  <conditionalFormatting sqref="B25">
    <cfRule type="expression" priority="362" dxfId="659" stopIfTrue="1">
      <formula>$P22&gt;=1</formula>
    </cfRule>
  </conditionalFormatting>
  <conditionalFormatting sqref="B30:C30">
    <cfRule type="expression" priority="361" dxfId="659" stopIfTrue="1">
      <formula>$P30&gt;=1</formula>
    </cfRule>
  </conditionalFormatting>
  <conditionalFormatting sqref="B30:C30">
    <cfRule type="expression" priority="360" dxfId="659" stopIfTrue="1">
      <formula>$P30&gt;=1</formula>
    </cfRule>
  </conditionalFormatting>
  <conditionalFormatting sqref="B30:C30">
    <cfRule type="expression" priority="359" dxfId="659" stopIfTrue="1">
      <formula>$P30&gt;=1</formula>
    </cfRule>
  </conditionalFormatting>
  <conditionalFormatting sqref="B30:C30">
    <cfRule type="expression" priority="358" dxfId="659" stopIfTrue="1">
      <formula>$P30&gt;=1</formula>
    </cfRule>
  </conditionalFormatting>
  <conditionalFormatting sqref="B30:C30">
    <cfRule type="expression" priority="357" dxfId="659" stopIfTrue="1">
      <formula>$P30&gt;=1</formula>
    </cfRule>
  </conditionalFormatting>
  <conditionalFormatting sqref="B30:C30">
    <cfRule type="expression" priority="356" dxfId="659" stopIfTrue="1">
      <formula>$P30&gt;=1</formula>
    </cfRule>
  </conditionalFormatting>
  <conditionalFormatting sqref="B30:C30">
    <cfRule type="expression" priority="355" dxfId="659" stopIfTrue="1">
      <formula>$P30&gt;=1</formula>
    </cfRule>
  </conditionalFormatting>
  <conditionalFormatting sqref="B30:C30">
    <cfRule type="expression" priority="354" dxfId="659" stopIfTrue="1">
      <formula>$P30&gt;=1</formula>
    </cfRule>
  </conditionalFormatting>
  <conditionalFormatting sqref="B30:C30">
    <cfRule type="expression" priority="353" dxfId="659" stopIfTrue="1">
      <formula>$P30&gt;=1</formula>
    </cfRule>
  </conditionalFormatting>
  <conditionalFormatting sqref="B30:C30">
    <cfRule type="expression" priority="352" dxfId="659" stopIfTrue="1">
      <formula>$P30&gt;=1</formula>
    </cfRule>
  </conditionalFormatting>
  <conditionalFormatting sqref="B30:C30">
    <cfRule type="expression" priority="351" dxfId="659" stopIfTrue="1">
      <formula>$P30&gt;=1</formula>
    </cfRule>
  </conditionalFormatting>
  <conditionalFormatting sqref="B30:C30">
    <cfRule type="expression" priority="350" dxfId="659" stopIfTrue="1">
      <formula>$P30&gt;=1</formula>
    </cfRule>
  </conditionalFormatting>
  <conditionalFormatting sqref="B30:C30">
    <cfRule type="expression" priority="349" dxfId="659" stopIfTrue="1">
      <formula>$P30&gt;=1</formula>
    </cfRule>
  </conditionalFormatting>
  <conditionalFormatting sqref="B30:C30">
    <cfRule type="expression" priority="348" dxfId="659" stopIfTrue="1">
      <formula>$P30&gt;=1</formula>
    </cfRule>
  </conditionalFormatting>
  <conditionalFormatting sqref="B30:C30">
    <cfRule type="expression" priority="347" dxfId="659" stopIfTrue="1">
      <formula>$P30&gt;=1</formula>
    </cfRule>
  </conditionalFormatting>
  <conditionalFormatting sqref="B30:C30">
    <cfRule type="expression" priority="346" dxfId="659" stopIfTrue="1">
      <formula>$P30&gt;=1</formula>
    </cfRule>
  </conditionalFormatting>
  <conditionalFormatting sqref="B30:C30">
    <cfRule type="expression" priority="345" dxfId="659" stopIfTrue="1">
      <formula>$P30&gt;=1</formula>
    </cfRule>
  </conditionalFormatting>
  <conditionalFormatting sqref="B30:C30">
    <cfRule type="expression" priority="344" dxfId="659" stopIfTrue="1">
      <formula>$P30&gt;=1</formula>
    </cfRule>
  </conditionalFormatting>
  <conditionalFormatting sqref="B30:C30">
    <cfRule type="expression" priority="343" dxfId="659" stopIfTrue="1">
      <formula>$P30&gt;=1</formula>
    </cfRule>
  </conditionalFormatting>
  <conditionalFormatting sqref="B30:C30">
    <cfRule type="expression" priority="342" dxfId="659" stopIfTrue="1">
      <formula>$P30&gt;=1</formula>
    </cfRule>
  </conditionalFormatting>
  <conditionalFormatting sqref="B30:C30">
    <cfRule type="expression" priority="341" dxfId="659" stopIfTrue="1">
      <formula>$P30&gt;=1</formula>
    </cfRule>
  </conditionalFormatting>
  <conditionalFormatting sqref="B30:C30">
    <cfRule type="expression" priority="340" dxfId="659" stopIfTrue="1">
      <formula>$P30&gt;=1</formula>
    </cfRule>
  </conditionalFormatting>
  <conditionalFormatting sqref="B30:C30">
    <cfRule type="expression" priority="339" dxfId="659" stopIfTrue="1">
      <formula>$P30&gt;=1</formula>
    </cfRule>
  </conditionalFormatting>
  <conditionalFormatting sqref="B30:C30">
    <cfRule type="expression" priority="338" dxfId="659" stopIfTrue="1">
      <formula>$P30&gt;=1</formula>
    </cfRule>
  </conditionalFormatting>
  <conditionalFormatting sqref="B30:C30">
    <cfRule type="expression" priority="337" dxfId="659" stopIfTrue="1">
      <formula>$P30&gt;=1</formula>
    </cfRule>
  </conditionalFormatting>
  <conditionalFormatting sqref="B30:C30">
    <cfRule type="expression" priority="336" dxfId="659" stopIfTrue="1">
      <formula>$P30&gt;=1</formula>
    </cfRule>
  </conditionalFormatting>
  <conditionalFormatting sqref="B30:C30">
    <cfRule type="expression" priority="335" dxfId="659" stopIfTrue="1">
      <formula>$P30&gt;=1</formula>
    </cfRule>
  </conditionalFormatting>
  <conditionalFormatting sqref="B30:C30">
    <cfRule type="expression" priority="334" dxfId="659" stopIfTrue="1">
      <formula>$P30&gt;=1</formula>
    </cfRule>
  </conditionalFormatting>
  <conditionalFormatting sqref="B30:C30">
    <cfRule type="expression" priority="333" dxfId="659" stopIfTrue="1">
      <formula>$P30&gt;=1</formula>
    </cfRule>
  </conditionalFormatting>
  <conditionalFormatting sqref="B30:C30">
    <cfRule type="expression" priority="332" dxfId="659" stopIfTrue="1">
      <formula>$P30&gt;=1</formula>
    </cfRule>
  </conditionalFormatting>
  <conditionalFormatting sqref="B30:C30">
    <cfRule type="expression" priority="331" dxfId="659" stopIfTrue="1">
      <formula>$P30&gt;=1</formula>
    </cfRule>
  </conditionalFormatting>
  <conditionalFormatting sqref="B30:C30">
    <cfRule type="expression" priority="330" dxfId="659" stopIfTrue="1">
      <formula>$P30&gt;=1</formula>
    </cfRule>
  </conditionalFormatting>
  <conditionalFormatting sqref="B6:C15">
    <cfRule type="expression" priority="329" dxfId="659" stopIfTrue="1">
      <formula>$P6&gt;=1</formula>
    </cfRule>
  </conditionalFormatting>
  <conditionalFormatting sqref="B11">
    <cfRule type="expression" priority="328" dxfId="659" stopIfTrue="1">
      <formula>$P8&gt;=1</formula>
    </cfRule>
  </conditionalFormatting>
  <conditionalFormatting sqref="B22:C30">
    <cfRule type="expression" priority="327" dxfId="659" stopIfTrue="1">
      <formula>$P22&gt;=1</formula>
    </cfRule>
  </conditionalFormatting>
  <conditionalFormatting sqref="B27">
    <cfRule type="expression" priority="326" dxfId="659" stopIfTrue="1">
      <formula>$P24&gt;=1</formula>
    </cfRule>
  </conditionalFormatting>
  <conditionalFormatting sqref="B22:C30">
    <cfRule type="expression" priority="325" dxfId="659" stopIfTrue="1">
      <formula>$S22&gt;=1</formula>
    </cfRule>
  </conditionalFormatting>
  <conditionalFormatting sqref="B27 B25">
    <cfRule type="expression" priority="324" dxfId="659" stopIfTrue="1">
      <formula>$S22&gt;=1</formula>
    </cfRule>
  </conditionalFormatting>
  <conditionalFormatting sqref="B6:C15">
    <cfRule type="expression" priority="323" dxfId="659" stopIfTrue="1">
      <formula>$S6&gt;=1</formula>
    </cfRule>
  </conditionalFormatting>
  <conditionalFormatting sqref="B11 B9">
    <cfRule type="expression" priority="322" dxfId="659" stopIfTrue="1">
      <formula>$S6&gt;=1</formula>
    </cfRule>
  </conditionalFormatting>
  <conditionalFormatting sqref="B28:C30">
    <cfRule type="expression" priority="321" dxfId="659" stopIfTrue="1">
      <formula>$P28&gt;=1</formula>
    </cfRule>
  </conditionalFormatting>
  <conditionalFormatting sqref="B22:C30">
    <cfRule type="expression" priority="320" dxfId="659" stopIfTrue="1">
      <formula>$P22&gt;=1</formula>
    </cfRule>
  </conditionalFormatting>
  <conditionalFormatting sqref="B27">
    <cfRule type="expression" priority="319" dxfId="659" stopIfTrue="1">
      <formula>$P24&gt;=1</formula>
    </cfRule>
  </conditionalFormatting>
  <conditionalFormatting sqref="B22:C30">
    <cfRule type="expression" priority="318" dxfId="659" stopIfTrue="1">
      <formula>$S22&gt;=1</formula>
    </cfRule>
  </conditionalFormatting>
  <conditionalFormatting sqref="B27 B25">
    <cfRule type="expression" priority="317" dxfId="659" stopIfTrue="1">
      <formula>$S22&gt;=1</formula>
    </cfRule>
  </conditionalFormatting>
  <conditionalFormatting sqref="B32:C32">
    <cfRule type="expression" priority="316" dxfId="659" stopIfTrue="1">
      <formula>$P32&gt;=1</formula>
    </cfRule>
  </conditionalFormatting>
  <conditionalFormatting sqref="B32:C32">
    <cfRule type="expression" priority="315" dxfId="659" stopIfTrue="1">
      <formula>$P32&gt;=1</formula>
    </cfRule>
  </conditionalFormatting>
  <conditionalFormatting sqref="B32:C32">
    <cfRule type="expression" priority="314" dxfId="659" stopIfTrue="1">
      <formula>$P32&gt;=1</formula>
    </cfRule>
  </conditionalFormatting>
  <conditionalFormatting sqref="B32">
    <cfRule type="expression" priority="313" dxfId="659" stopIfTrue="1">
      <formula>$P29&gt;=1</formula>
    </cfRule>
  </conditionalFormatting>
  <conditionalFormatting sqref="B32">
    <cfRule type="expression" priority="312" dxfId="659" stopIfTrue="1">
      <formula>$P29&gt;=1</formula>
    </cfRule>
  </conditionalFormatting>
  <conditionalFormatting sqref="B32">
    <cfRule type="expression" priority="311" dxfId="659" stopIfTrue="1">
      <formula>$P29&gt;=1</formula>
    </cfRule>
  </conditionalFormatting>
  <conditionalFormatting sqref="B32">
    <cfRule type="expression" priority="310" dxfId="659" stopIfTrue="1">
      <formula>$P29&gt;=1</formula>
    </cfRule>
  </conditionalFormatting>
  <conditionalFormatting sqref="B32:C32">
    <cfRule type="expression" priority="309" dxfId="659" stopIfTrue="1">
      <formula>$P32&gt;=1</formula>
    </cfRule>
  </conditionalFormatting>
  <conditionalFormatting sqref="B32:C32">
    <cfRule type="expression" priority="308" dxfId="659" stopIfTrue="1">
      <formula>$P32&gt;=1</formula>
    </cfRule>
  </conditionalFormatting>
  <conditionalFormatting sqref="B32">
    <cfRule type="expression" priority="307" dxfId="659" stopIfTrue="1">
      <formula>$P29&gt;=1</formula>
    </cfRule>
  </conditionalFormatting>
  <conditionalFormatting sqref="B32">
    <cfRule type="expression" priority="306" dxfId="659" stopIfTrue="1">
      <formula>$P29&gt;=1</formula>
    </cfRule>
  </conditionalFormatting>
  <conditionalFormatting sqref="B32:C32">
    <cfRule type="expression" priority="305" dxfId="659" stopIfTrue="1">
      <formula>$P32&gt;=1</formula>
    </cfRule>
  </conditionalFormatting>
  <conditionalFormatting sqref="B32:C32">
    <cfRule type="expression" priority="304" dxfId="659" stopIfTrue="1">
      <formula>$P32&gt;=1</formula>
    </cfRule>
  </conditionalFormatting>
  <conditionalFormatting sqref="B32:C32">
    <cfRule type="expression" priority="303" dxfId="659" stopIfTrue="1">
      <formula>$P32&gt;=1</formula>
    </cfRule>
  </conditionalFormatting>
  <conditionalFormatting sqref="B32:C32">
    <cfRule type="expression" priority="302" dxfId="659" stopIfTrue="1">
      <formula>$P32&gt;=1</formula>
    </cfRule>
  </conditionalFormatting>
  <conditionalFormatting sqref="B32">
    <cfRule type="expression" priority="301" dxfId="659" stopIfTrue="1">
      <formula>$P29&gt;=1</formula>
    </cfRule>
  </conditionalFormatting>
  <conditionalFormatting sqref="B32">
    <cfRule type="expression" priority="300" dxfId="659" stopIfTrue="1">
      <formula>$P29&gt;=1</formula>
    </cfRule>
  </conditionalFormatting>
  <conditionalFormatting sqref="B32:C32">
    <cfRule type="expression" priority="299" dxfId="659" stopIfTrue="1">
      <formula>$P32&gt;=1</formula>
    </cfRule>
  </conditionalFormatting>
  <conditionalFormatting sqref="B32:C32">
    <cfRule type="expression" priority="298" dxfId="659" stopIfTrue="1">
      <formula>$P32&gt;=1</formula>
    </cfRule>
  </conditionalFormatting>
  <conditionalFormatting sqref="B32:C32">
    <cfRule type="expression" priority="297" dxfId="659" stopIfTrue="1">
      <formula>$P32&gt;=1</formula>
    </cfRule>
  </conditionalFormatting>
  <conditionalFormatting sqref="B32:C32">
    <cfRule type="expression" priority="296" dxfId="659" stopIfTrue="1">
      <formula>$P32&gt;=1</formula>
    </cfRule>
  </conditionalFormatting>
  <conditionalFormatting sqref="B32:C32">
    <cfRule type="expression" priority="295" dxfId="659" stopIfTrue="1">
      <formula>$P32&gt;=1</formula>
    </cfRule>
  </conditionalFormatting>
  <conditionalFormatting sqref="B32:C32">
    <cfRule type="expression" priority="294" dxfId="659" stopIfTrue="1">
      <formula>$P32&gt;=1</formula>
    </cfRule>
  </conditionalFormatting>
  <conditionalFormatting sqref="B32:C32">
    <cfRule type="expression" priority="293" dxfId="659" stopIfTrue="1">
      <formula>$P32&gt;=1</formula>
    </cfRule>
  </conditionalFormatting>
  <conditionalFormatting sqref="B32:C32">
    <cfRule type="expression" priority="292" dxfId="659" stopIfTrue="1">
      <formula>$P32&gt;=1</formula>
    </cfRule>
  </conditionalFormatting>
  <conditionalFormatting sqref="B32:C32">
    <cfRule type="expression" priority="291" dxfId="659" stopIfTrue="1">
      <formula>$P32&gt;=1</formula>
    </cfRule>
  </conditionalFormatting>
  <conditionalFormatting sqref="B32:C32">
    <cfRule type="expression" priority="290" dxfId="659" stopIfTrue="1">
      <formula>$P32&gt;=1</formula>
    </cfRule>
  </conditionalFormatting>
  <conditionalFormatting sqref="B32:C32">
    <cfRule type="expression" priority="289" dxfId="659" stopIfTrue="1">
      <formula>$P32&gt;=1</formula>
    </cfRule>
  </conditionalFormatting>
  <conditionalFormatting sqref="B32:C32">
    <cfRule type="expression" priority="288" dxfId="659" stopIfTrue="1">
      <formula>$P32&gt;=1</formula>
    </cfRule>
  </conditionalFormatting>
  <conditionalFormatting sqref="B32:C32">
    <cfRule type="expression" priority="287" dxfId="659" stopIfTrue="1">
      <formula>$P32&gt;=1</formula>
    </cfRule>
  </conditionalFormatting>
  <conditionalFormatting sqref="B32:C32">
    <cfRule type="expression" priority="286" dxfId="659" stopIfTrue="1">
      <formula>$P32&gt;=1</formula>
    </cfRule>
  </conditionalFormatting>
  <conditionalFormatting sqref="B32:C32">
    <cfRule type="expression" priority="285" dxfId="659" stopIfTrue="1">
      <formula>$P32&gt;=1</formula>
    </cfRule>
  </conditionalFormatting>
  <conditionalFormatting sqref="B32:C32">
    <cfRule type="expression" priority="284" dxfId="659" stopIfTrue="1">
      <formula>$P32&gt;=1</formula>
    </cfRule>
  </conditionalFormatting>
  <conditionalFormatting sqref="B32:C32">
    <cfRule type="expression" priority="283" dxfId="659" stopIfTrue="1">
      <formula>$P32&gt;=1</formula>
    </cfRule>
  </conditionalFormatting>
  <conditionalFormatting sqref="B32:C32">
    <cfRule type="expression" priority="282" dxfId="659" stopIfTrue="1">
      <formula>$P32&gt;=1</formula>
    </cfRule>
  </conditionalFormatting>
  <conditionalFormatting sqref="B32:C32">
    <cfRule type="expression" priority="281" dxfId="659" stopIfTrue="1">
      <formula>$P32&gt;=1</formula>
    </cfRule>
  </conditionalFormatting>
  <conditionalFormatting sqref="B32:C32">
    <cfRule type="expression" priority="280" dxfId="659" stopIfTrue="1">
      <formula>$P32&gt;=1</formula>
    </cfRule>
  </conditionalFormatting>
  <conditionalFormatting sqref="B32:C32">
    <cfRule type="expression" priority="279" dxfId="659" stopIfTrue="1">
      <formula>$P32&gt;=1</formula>
    </cfRule>
  </conditionalFormatting>
  <conditionalFormatting sqref="B32:C32">
    <cfRule type="expression" priority="278" dxfId="659" stopIfTrue="1">
      <formula>$P32&gt;=1</formula>
    </cfRule>
  </conditionalFormatting>
  <conditionalFormatting sqref="B32:C32">
    <cfRule type="expression" priority="277" dxfId="659" stopIfTrue="1">
      <formula>$P32&gt;=1</formula>
    </cfRule>
  </conditionalFormatting>
  <conditionalFormatting sqref="B32:C32">
    <cfRule type="expression" priority="276" dxfId="659" stopIfTrue="1">
      <formula>$P32&gt;=1</formula>
    </cfRule>
  </conditionalFormatting>
  <conditionalFormatting sqref="B32:C32">
    <cfRule type="expression" priority="275" dxfId="659" stopIfTrue="1">
      <formula>$P32&gt;=1</formula>
    </cfRule>
  </conditionalFormatting>
  <conditionalFormatting sqref="B32:C32">
    <cfRule type="expression" priority="274" dxfId="659" stopIfTrue="1">
      <formula>$P32&gt;=1</formula>
    </cfRule>
  </conditionalFormatting>
  <conditionalFormatting sqref="B32:C32">
    <cfRule type="expression" priority="273" dxfId="659" stopIfTrue="1">
      <formula>$P32&gt;=1</formula>
    </cfRule>
  </conditionalFormatting>
  <conditionalFormatting sqref="B32:C32">
    <cfRule type="expression" priority="272" dxfId="659" stopIfTrue="1">
      <formula>$P32&gt;=1</formula>
    </cfRule>
  </conditionalFormatting>
  <conditionalFormatting sqref="B32:C32">
    <cfRule type="expression" priority="271" dxfId="659" stopIfTrue="1">
      <formula>$P32&gt;=1</formula>
    </cfRule>
  </conditionalFormatting>
  <conditionalFormatting sqref="B32:C32">
    <cfRule type="expression" priority="270" dxfId="659" stopIfTrue="1">
      <formula>$P32&gt;=1</formula>
    </cfRule>
  </conditionalFormatting>
  <conditionalFormatting sqref="B32:C32">
    <cfRule type="expression" priority="269" dxfId="659" stopIfTrue="1">
      <formula>$P32&gt;=1</formula>
    </cfRule>
  </conditionalFormatting>
  <conditionalFormatting sqref="B32:C32">
    <cfRule type="expression" priority="268" dxfId="659" stopIfTrue="1">
      <formula>$P32&gt;=1</formula>
    </cfRule>
  </conditionalFormatting>
  <conditionalFormatting sqref="B32:C32">
    <cfRule type="expression" priority="267" dxfId="659" stopIfTrue="1">
      <formula>$P32&gt;=1</formula>
    </cfRule>
  </conditionalFormatting>
  <conditionalFormatting sqref="B32:C32">
    <cfRule type="expression" priority="266" dxfId="659" stopIfTrue="1">
      <formula>$S32&gt;=1</formula>
    </cfRule>
  </conditionalFormatting>
  <conditionalFormatting sqref="B32:C32">
    <cfRule type="expression" priority="265" dxfId="659" stopIfTrue="1">
      <formula>$P32&gt;=1</formula>
    </cfRule>
  </conditionalFormatting>
  <conditionalFormatting sqref="B32:C32">
    <cfRule type="expression" priority="264" dxfId="659" stopIfTrue="1">
      <formula>$P32&gt;=1</formula>
    </cfRule>
  </conditionalFormatting>
  <conditionalFormatting sqref="B32:C32">
    <cfRule type="expression" priority="263" dxfId="659" stopIfTrue="1">
      <formula>$S32&gt;=1</formula>
    </cfRule>
  </conditionalFormatting>
  <conditionalFormatting sqref="B28">
    <cfRule type="expression" priority="255" dxfId="659" stopIfTrue="1">
      <formula>$P25&gt;=1</formula>
    </cfRule>
  </conditionalFormatting>
  <conditionalFormatting sqref="B28">
    <cfRule type="expression" priority="254" dxfId="659" stopIfTrue="1">
      <formula>$P25&gt;=1</formula>
    </cfRule>
  </conditionalFormatting>
  <conditionalFormatting sqref="B28:C28">
    <cfRule type="expression" priority="253" dxfId="659" stopIfTrue="1">
      <formula>$P28&gt;=1</formula>
    </cfRule>
  </conditionalFormatting>
  <conditionalFormatting sqref="B29:C29">
    <cfRule type="expression" priority="252" dxfId="659" stopIfTrue="1">
      <formula>$P29&gt;=1</formula>
    </cfRule>
  </conditionalFormatting>
  <conditionalFormatting sqref="B29:C29">
    <cfRule type="expression" priority="251" dxfId="659" stopIfTrue="1">
      <formula>$P29&gt;=1</formula>
    </cfRule>
  </conditionalFormatting>
  <conditionalFormatting sqref="B29">
    <cfRule type="expression" priority="250" dxfId="659" stopIfTrue="1">
      <formula>$P26&gt;=1</formula>
    </cfRule>
  </conditionalFormatting>
  <conditionalFormatting sqref="B29">
    <cfRule type="expression" priority="249" dxfId="659" stopIfTrue="1">
      <formula>$P26&gt;=1</formula>
    </cfRule>
  </conditionalFormatting>
  <conditionalFormatting sqref="B29">
    <cfRule type="expression" priority="248" dxfId="659" stopIfTrue="1">
      <formula>$P26&gt;=1</formula>
    </cfRule>
  </conditionalFormatting>
  <conditionalFormatting sqref="B29">
    <cfRule type="expression" priority="247" dxfId="659" stopIfTrue="1">
      <formula>$P26&gt;=1</formula>
    </cfRule>
  </conditionalFormatting>
  <conditionalFormatting sqref="B29:C29">
    <cfRule type="expression" priority="246" dxfId="659" stopIfTrue="1">
      <formula>$P29&gt;=1</formula>
    </cfRule>
  </conditionalFormatting>
  <conditionalFormatting sqref="B28:C28">
    <cfRule type="expression" priority="245" dxfId="659" stopIfTrue="1">
      <formula>$P28&gt;=1</formula>
    </cfRule>
  </conditionalFormatting>
  <conditionalFormatting sqref="B28:C28">
    <cfRule type="expression" priority="244" dxfId="659" stopIfTrue="1">
      <formula>$P28&gt;=1</formula>
    </cfRule>
  </conditionalFormatting>
  <conditionalFormatting sqref="B28:C28">
    <cfRule type="expression" priority="243" dxfId="659" stopIfTrue="1">
      <formula>$P28&gt;=1</formula>
    </cfRule>
  </conditionalFormatting>
  <conditionalFormatting sqref="B28">
    <cfRule type="expression" priority="242" dxfId="659" stopIfTrue="1">
      <formula>$P25&gt;=1</formula>
    </cfRule>
  </conditionalFormatting>
  <conditionalFormatting sqref="B28">
    <cfRule type="expression" priority="241" dxfId="659" stopIfTrue="1">
      <formula>$P25&gt;=1</formula>
    </cfRule>
  </conditionalFormatting>
  <conditionalFormatting sqref="B28:C28">
    <cfRule type="expression" priority="240" dxfId="659" stopIfTrue="1">
      <formula>$P28&gt;=1</formula>
    </cfRule>
  </conditionalFormatting>
  <conditionalFormatting sqref="B28:C28">
    <cfRule type="expression" priority="239" dxfId="659" stopIfTrue="1">
      <formula>$P28&gt;=1</formula>
    </cfRule>
  </conditionalFormatting>
  <conditionalFormatting sqref="B28">
    <cfRule type="expression" priority="238" dxfId="659" stopIfTrue="1">
      <formula>$P25&gt;=1</formula>
    </cfRule>
  </conditionalFormatting>
  <conditionalFormatting sqref="B28">
    <cfRule type="expression" priority="237" dxfId="659" stopIfTrue="1">
      <formula>$P25&gt;=1</formula>
    </cfRule>
  </conditionalFormatting>
  <conditionalFormatting sqref="B28">
    <cfRule type="expression" priority="236" dxfId="659" stopIfTrue="1">
      <formula>$P25&gt;=1</formula>
    </cfRule>
  </conditionalFormatting>
  <conditionalFormatting sqref="B28">
    <cfRule type="expression" priority="235" dxfId="659" stopIfTrue="1">
      <formula>$P25&gt;=1</formula>
    </cfRule>
  </conditionalFormatting>
  <conditionalFormatting sqref="B28:C28">
    <cfRule type="expression" priority="234" dxfId="659" stopIfTrue="1">
      <formula>$P28&gt;=1</formula>
    </cfRule>
  </conditionalFormatting>
  <conditionalFormatting sqref="B29:C29">
    <cfRule type="expression" priority="233" dxfId="659" stopIfTrue="1">
      <formula>$P29&gt;=1</formula>
    </cfRule>
  </conditionalFormatting>
  <conditionalFormatting sqref="B29">
    <cfRule type="expression" priority="232" dxfId="659" stopIfTrue="1">
      <formula>$P26&gt;=1</formula>
    </cfRule>
  </conditionalFormatting>
  <conditionalFormatting sqref="B29">
    <cfRule type="expression" priority="231" dxfId="659" stopIfTrue="1">
      <formula>$P26&gt;=1</formula>
    </cfRule>
  </conditionalFormatting>
  <conditionalFormatting sqref="B29:C29">
    <cfRule type="expression" priority="230" dxfId="659" stopIfTrue="1">
      <formula>$P29&gt;=1</formula>
    </cfRule>
  </conditionalFormatting>
  <conditionalFormatting sqref="B29:C29">
    <cfRule type="expression" priority="229" dxfId="659" stopIfTrue="1">
      <formula>$P29&gt;=1</formula>
    </cfRule>
  </conditionalFormatting>
  <conditionalFormatting sqref="B29:C29">
    <cfRule type="expression" priority="228" dxfId="659" stopIfTrue="1">
      <formula>$P29&gt;=1</formula>
    </cfRule>
  </conditionalFormatting>
  <conditionalFormatting sqref="B29:C29">
    <cfRule type="expression" priority="227" dxfId="659" stopIfTrue="1">
      <formula>$P29&gt;=1</formula>
    </cfRule>
  </conditionalFormatting>
  <conditionalFormatting sqref="B29">
    <cfRule type="expression" priority="226" dxfId="659" stopIfTrue="1">
      <formula>$P26&gt;=1</formula>
    </cfRule>
  </conditionalFormatting>
  <conditionalFormatting sqref="B29">
    <cfRule type="expression" priority="225" dxfId="659" stopIfTrue="1">
      <formula>$P26&gt;=1</formula>
    </cfRule>
  </conditionalFormatting>
  <conditionalFormatting sqref="B29:C29">
    <cfRule type="expression" priority="224" dxfId="659" stopIfTrue="1">
      <formula>$P29&gt;=1</formula>
    </cfRule>
  </conditionalFormatting>
  <conditionalFormatting sqref="B29:C29">
    <cfRule type="expression" priority="223" dxfId="659" stopIfTrue="1">
      <formula>$P29&gt;=1</formula>
    </cfRule>
  </conditionalFormatting>
  <conditionalFormatting sqref="B29:C29">
    <cfRule type="expression" priority="222" dxfId="659" stopIfTrue="1">
      <formula>$P29&gt;=1</formula>
    </cfRule>
  </conditionalFormatting>
  <conditionalFormatting sqref="B29:C29">
    <cfRule type="expression" priority="221" dxfId="659" stopIfTrue="1">
      <formula>$P29&gt;=1</formula>
    </cfRule>
  </conditionalFormatting>
  <conditionalFormatting sqref="B29:C29">
    <cfRule type="expression" priority="220" dxfId="659" stopIfTrue="1">
      <formula>$P29&gt;=1</formula>
    </cfRule>
  </conditionalFormatting>
  <conditionalFormatting sqref="B29:C29">
    <cfRule type="expression" priority="219" dxfId="659" stopIfTrue="1">
      <formula>$P29&gt;=1</formula>
    </cfRule>
  </conditionalFormatting>
  <conditionalFormatting sqref="B29:C29">
    <cfRule type="expression" priority="218" dxfId="659" stopIfTrue="1">
      <formula>$P29&gt;=1</formula>
    </cfRule>
  </conditionalFormatting>
  <conditionalFormatting sqref="B29:C29">
    <cfRule type="expression" priority="217" dxfId="659" stopIfTrue="1">
      <formula>$P29&gt;=1</formula>
    </cfRule>
  </conditionalFormatting>
  <conditionalFormatting sqref="B29:C29">
    <cfRule type="expression" priority="216" dxfId="659" stopIfTrue="1">
      <formula>$P29&gt;=1</formula>
    </cfRule>
  </conditionalFormatting>
  <conditionalFormatting sqref="B29:C29">
    <cfRule type="expression" priority="215" dxfId="659" stopIfTrue="1">
      <formula>$P29&gt;=1</formula>
    </cfRule>
  </conditionalFormatting>
  <conditionalFormatting sqref="B29:C29">
    <cfRule type="expression" priority="214" dxfId="659" stopIfTrue="1">
      <formula>$P29&gt;=1</formula>
    </cfRule>
  </conditionalFormatting>
  <conditionalFormatting sqref="B29:C29">
    <cfRule type="expression" priority="213" dxfId="659" stopIfTrue="1">
      <formula>$P29&gt;=1</formula>
    </cfRule>
  </conditionalFormatting>
  <conditionalFormatting sqref="B29:C29">
    <cfRule type="expression" priority="212" dxfId="659" stopIfTrue="1">
      <formula>$P29&gt;=1</formula>
    </cfRule>
  </conditionalFormatting>
  <conditionalFormatting sqref="B29:C29">
    <cfRule type="expression" priority="211" dxfId="659" stopIfTrue="1">
      <formula>$P29&gt;=1</formula>
    </cfRule>
  </conditionalFormatting>
  <conditionalFormatting sqref="B29:C29">
    <cfRule type="expression" priority="210" dxfId="659" stopIfTrue="1">
      <formula>$P29&gt;=1</formula>
    </cfRule>
  </conditionalFormatting>
  <conditionalFormatting sqref="B29:C29">
    <cfRule type="expression" priority="209" dxfId="659" stopIfTrue="1">
      <formula>$P29&gt;=1</formula>
    </cfRule>
  </conditionalFormatting>
  <conditionalFormatting sqref="B29:C29">
    <cfRule type="expression" priority="208" dxfId="659" stopIfTrue="1">
      <formula>$P29&gt;=1</formula>
    </cfRule>
  </conditionalFormatting>
  <conditionalFormatting sqref="B29:C29">
    <cfRule type="expression" priority="207" dxfId="659" stopIfTrue="1">
      <formula>$P29&gt;=1</formula>
    </cfRule>
  </conditionalFormatting>
  <conditionalFormatting sqref="B29:C29">
    <cfRule type="expression" priority="206" dxfId="659" stopIfTrue="1">
      <formula>$P29&gt;=1</formula>
    </cfRule>
  </conditionalFormatting>
  <conditionalFormatting sqref="B29:C29">
    <cfRule type="expression" priority="205" dxfId="659" stopIfTrue="1">
      <formula>$P29&gt;=1</formula>
    </cfRule>
  </conditionalFormatting>
  <conditionalFormatting sqref="B29:C29">
    <cfRule type="expression" priority="204" dxfId="659" stopIfTrue="1">
      <formula>$P29&gt;=1</formula>
    </cfRule>
  </conditionalFormatting>
  <conditionalFormatting sqref="B29:C29">
    <cfRule type="expression" priority="203" dxfId="659" stopIfTrue="1">
      <formula>$P29&gt;=1</formula>
    </cfRule>
  </conditionalFormatting>
  <conditionalFormatting sqref="B29:C29">
    <cfRule type="expression" priority="202" dxfId="659" stopIfTrue="1">
      <formula>$P29&gt;=1</formula>
    </cfRule>
  </conditionalFormatting>
  <conditionalFormatting sqref="B29:C29">
    <cfRule type="expression" priority="201" dxfId="659" stopIfTrue="1">
      <formula>$P29&gt;=1</formula>
    </cfRule>
  </conditionalFormatting>
  <conditionalFormatting sqref="B29:C29">
    <cfRule type="expression" priority="200" dxfId="659" stopIfTrue="1">
      <formula>$P29&gt;=1</formula>
    </cfRule>
  </conditionalFormatting>
  <conditionalFormatting sqref="B29:C29">
    <cfRule type="expression" priority="199" dxfId="659" stopIfTrue="1">
      <formula>$P29&gt;=1</formula>
    </cfRule>
  </conditionalFormatting>
  <conditionalFormatting sqref="B29:C29">
    <cfRule type="expression" priority="198" dxfId="659" stopIfTrue="1">
      <formula>$P29&gt;=1</formula>
    </cfRule>
  </conditionalFormatting>
  <conditionalFormatting sqref="B29:C29">
    <cfRule type="expression" priority="197" dxfId="659" stopIfTrue="1">
      <formula>$P29&gt;=1</formula>
    </cfRule>
  </conditionalFormatting>
  <conditionalFormatting sqref="B29:C29">
    <cfRule type="expression" priority="196" dxfId="659" stopIfTrue="1">
      <formula>$P29&gt;=1</formula>
    </cfRule>
  </conditionalFormatting>
  <conditionalFormatting sqref="B29:C29">
    <cfRule type="expression" priority="195" dxfId="659" stopIfTrue="1">
      <formula>$P29&gt;=1</formula>
    </cfRule>
  </conditionalFormatting>
  <conditionalFormatting sqref="B29:C29">
    <cfRule type="expression" priority="194" dxfId="659" stopIfTrue="1">
      <formula>$P29&gt;=1</formula>
    </cfRule>
  </conditionalFormatting>
  <conditionalFormatting sqref="B29:C29">
    <cfRule type="expression" priority="193" dxfId="659" stopIfTrue="1">
      <formula>$P29&gt;=1</formula>
    </cfRule>
  </conditionalFormatting>
  <conditionalFormatting sqref="B30">
    <cfRule type="expression" priority="192" dxfId="659" stopIfTrue="1">
      <formula>$P27&gt;=1</formula>
    </cfRule>
  </conditionalFormatting>
  <conditionalFormatting sqref="B30:C30">
    <cfRule type="expression" priority="191" dxfId="659" stopIfTrue="1">
      <formula>$P30&gt;=1</formula>
    </cfRule>
  </conditionalFormatting>
  <conditionalFormatting sqref="B30:C30">
    <cfRule type="expression" priority="190" dxfId="659" stopIfTrue="1">
      <formula>$P30&gt;=1</formula>
    </cfRule>
  </conditionalFormatting>
  <conditionalFormatting sqref="B30:C30">
    <cfRule type="expression" priority="189" dxfId="659" stopIfTrue="1">
      <formula>$S30&gt;=1</formula>
    </cfRule>
  </conditionalFormatting>
  <conditionalFormatting sqref="B30:C30">
    <cfRule type="expression" priority="188" dxfId="659" stopIfTrue="1">
      <formula>$P30&gt;=1</formula>
    </cfRule>
  </conditionalFormatting>
  <conditionalFormatting sqref="B30:C30">
    <cfRule type="expression" priority="187" dxfId="659" stopIfTrue="1">
      <formula>$P30&gt;=1</formula>
    </cfRule>
  </conditionalFormatting>
  <conditionalFormatting sqref="B30:C30">
    <cfRule type="expression" priority="186" dxfId="659" stopIfTrue="1">
      <formula>$S30&gt;=1</formula>
    </cfRule>
  </conditionalFormatting>
  <conditionalFormatting sqref="B30">
    <cfRule type="expression" priority="124" dxfId="659" stopIfTrue="1">
      <formula>$P27&gt;=1</formula>
    </cfRule>
  </conditionalFormatting>
  <conditionalFormatting sqref="B30">
    <cfRule type="expression" priority="123" dxfId="659" stopIfTrue="1">
      <formula>$P27&gt;=1</formula>
    </cfRule>
  </conditionalFormatting>
  <conditionalFormatting sqref="B30:C30">
    <cfRule type="expression" priority="122" dxfId="659" stopIfTrue="1">
      <formula>$P30&gt;=1</formula>
    </cfRule>
  </conditionalFormatting>
  <conditionalFormatting sqref="B30:C30">
    <cfRule type="expression" priority="121" dxfId="659" stopIfTrue="1">
      <formula>$P30&gt;=1</formula>
    </cfRule>
  </conditionalFormatting>
  <conditionalFormatting sqref="B30:C30">
    <cfRule type="expression" priority="120" dxfId="659" stopIfTrue="1">
      <formula>$P30&gt;=1</formula>
    </cfRule>
  </conditionalFormatting>
  <conditionalFormatting sqref="B30:C30">
    <cfRule type="expression" priority="119" dxfId="659" stopIfTrue="1">
      <formula>$P30&gt;=1</formula>
    </cfRule>
  </conditionalFormatting>
  <conditionalFormatting sqref="B30">
    <cfRule type="expression" priority="118" dxfId="659" stopIfTrue="1">
      <formula>$P27&gt;=1</formula>
    </cfRule>
  </conditionalFormatting>
  <conditionalFormatting sqref="B30">
    <cfRule type="expression" priority="117" dxfId="659" stopIfTrue="1">
      <formula>$P27&gt;=1</formula>
    </cfRule>
  </conditionalFormatting>
  <conditionalFormatting sqref="B30:C30">
    <cfRule type="expression" priority="116" dxfId="659" stopIfTrue="1">
      <formula>$P30&gt;=1</formula>
    </cfRule>
  </conditionalFormatting>
  <conditionalFormatting sqref="B30:C30">
    <cfRule type="expression" priority="115" dxfId="659" stopIfTrue="1">
      <formula>$P30&gt;=1</formula>
    </cfRule>
  </conditionalFormatting>
  <conditionalFormatting sqref="B30">
    <cfRule type="expression" priority="114" dxfId="659" stopIfTrue="1">
      <formula>$P27&gt;=1</formula>
    </cfRule>
  </conditionalFormatting>
  <conditionalFormatting sqref="B30">
    <cfRule type="expression" priority="113" dxfId="659" stopIfTrue="1">
      <formula>$P27&gt;=1</formula>
    </cfRule>
  </conditionalFormatting>
  <conditionalFormatting sqref="B30">
    <cfRule type="expression" priority="112" dxfId="659" stopIfTrue="1">
      <formula>$P27&gt;=1</formula>
    </cfRule>
  </conditionalFormatting>
  <conditionalFormatting sqref="B30">
    <cfRule type="expression" priority="111" dxfId="659" stopIfTrue="1">
      <formula>$P27&gt;=1</formula>
    </cfRule>
  </conditionalFormatting>
  <conditionalFormatting sqref="B30:C30">
    <cfRule type="expression" priority="110" dxfId="659" stopIfTrue="1">
      <formula>$P30&gt;=1</formula>
    </cfRule>
  </conditionalFormatting>
  <conditionalFormatting sqref="B30:C30">
    <cfRule type="expression" priority="109" dxfId="659" stopIfTrue="1">
      <formula>$P30&gt;=1</formula>
    </cfRule>
  </conditionalFormatting>
  <conditionalFormatting sqref="B30:C30">
    <cfRule type="expression" priority="108" dxfId="659" stopIfTrue="1">
      <formula>$P30&gt;=1</formula>
    </cfRule>
  </conditionalFormatting>
  <conditionalFormatting sqref="B30">
    <cfRule type="expression" priority="107" dxfId="659" stopIfTrue="1">
      <formula>$P27&gt;=1</formula>
    </cfRule>
  </conditionalFormatting>
  <conditionalFormatting sqref="B30">
    <cfRule type="expression" priority="106" dxfId="659" stopIfTrue="1">
      <formula>$P27&gt;=1</formula>
    </cfRule>
  </conditionalFormatting>
  <conditionalFormatting sqref="B30">
    <cfRule type="expression" priority="105" dxfId="659" stopIfTrue="1">
      <formula>$P27&gt;=1</formula>
    </cfRule>
  </conditionalFormatting>
  <conditionalFormatting sqref="B30">
    <cfRule type="expression" priority="104" dxfId="659" stopIfTrue="1">
      <formula>$P27&gt;=1</formula>
    </cfRule>
  </conditionalFormatting>
  <conditionalFormatting sqref="B30:C30">
    <cfRule type="expression" priority="103" dxfId="659" stopIfTrue="1">
      <formula>$P30&gt;=1</formula>
    </cfRule>
  </conditionalFormatting>
  <conditionalFormatting sqref="B30:C30">
    <cfRule type="expression" priority="102" dxfId="659" stopIfTrue="1">
      <formula>$P30&gt;=1</formula>
    </cfRule>
  </conditionalFormatting>
  <conditionalFormatting sqref="B30">
    <cfRule type="expression" priority="101" dxfId="659" stopIfTrue="1">
      <formula>$P27&gt;=1</formula>
    </cfRule>
  </conditionalFormatting>
  <conditionalFormatting sqref="B30">
    <cfRule type="expression" priority="100" dxfId="659" stopIfTrue="1">
      <formula>$P27&gt;=1</formula>
    </cfRule>
  </conditionalFormatting>
  <conditionalFormatting sqref="B30:C30">
    <cfRule type="expression" priority="99" dxfId="659" stopIfTrue="1">
      <formula>$P30&gt;=1</formula>
    </cfRule>
  </conditionalFormatting>
  <conditionalFormatting sqref="B30:C30">
    <cfRule type="expression" priority="98" dxfId="659" stopIfTrue="1">
      <formula>$P30&gt;=1</formula>
    </cfRule>
  </conditionalFormatting>
  <conditionalFormatting sqref="B30:C30">
    <cfRule type="expression" priority="97" dxfId="659" stopIfTrue="1">
      <formula>$P30&gt;=1</formula>
    </cfRule>
  </conditionalFormatting>
  <conditionalFormatting sqref="B30:C30">
    <cfRule type="expression" priority="96" dxfId="659" stopIfTrue="1">
      <formula>$P30&gt;=1</formula>
    </cfRule>
  </conditionalFormatting>
  <conditionalFormatting sqref="B30">
    <cfRule type="expression" priority="95" dxfId="659" stopIfTrue="1">
      <formula>$P27&gt;=1</formula>
    </cfRule>
  </conditionalFormatting>
  <conditionalFormatting sqref="B30">
    <cfRule type="expression" priority="94" dxfId="659" stopIfTrue="1">
      <formula>$P27&gt;=1</formula>
    </cfRule>
  </conditionalFormatting>
  <conditionalFormatting sqref="B30:C30">
    <cfRule type="expression" priority="93" dxfId="659" stopIfTrue="1">
      <formula>$P30&gt;=1</formula>
    </cfRule>
  </conditionalFormatting>
  <conditionalFormatting sqref="B30:C30">
    <cfRule type="expression" priority="92" dxfId="659" stopIfTrue="1">
      <formula>$P30&gt;=1</formula>
    </cfRule>
  </conditionalFormatting>
  <conditionalFormatting sqref="B30:C30">
    <cfRule type="expression" priority="91" dxfId="659" stopIfTrue="1">
      <formula>$P30&gt;=1</formula>
    </cfRule>
  </conditionalFormatting>
  <conditionalFormatting sqref="B30:C30">
    <cfRule type="expression" priority="90" dxfId="659" stopIfTrue="1">
      <formula>$P30&gt;=1</formula>
    </cfRule>
  </conditionalFormatting>
  <conditionalFormatting sqref="B30:C30">
    <cfRule type="expression" priority="89" dxfId="659" stopIfTrue="1">
      <formula>$P30&gt;=1</formula>
    </cfRule>
  </conditionalFormatting>
  <conditionalFormatting sqref="B30:C30">
    <cfRule type="expression" priority="88" dxfId="659" stopIfTrue="1">
      <formula>$P30&gt;=1</formula>
    </cfRule>
  </conditionalFormatting>
  <conditionalFormatting sqref="B30:C30">
    <cfRule type="expression" priority="87" dxfId="659" stopIfTrue="1">
      <formula>$P30&gt;=1</formula>
    </cfRule>
  </conditionalFormatting>
  <conditionalFormatting sqref="B30:C30">
    <cfRule type="expression" priority="86" dxfId="659" stopIfTrue="1">
      <formula>$P30&gt;=1</formula>
    </cfRule>
  </conditionalFormatting>
  <conditionalFormatting sqref="B30:C30">
    <cfRule type="expression" priority="85" dxfId="659" stopIfTrue="1">
      <formula>$P30&gt;=1</formula>
    </cfRule>
  </conditionalFormatting>
  <conditionalFormatting sqref="B30:C30">
    <cfRule type="expression" priority="84" dxfId="659" stopIfTrue="1">
      <formula>$P30&gt;=1</formula>
    </cfRule>
  </conditionalFormatting>
  <conditionalFormatting sqref="B30:C30">
    <cfRule type="expression" priority="83" dxfId="659" stopIfTrue="1">
      <formula>$P30&gt;=1</formula>
    </cfRule>
  </conditionalFormatting>
  <conditionalFormatting sqref="B30:C30">
    <cfRule type="expression" priority="82" dxfId="659" stopIfTrue="1">
      <formula>$P30&gt;=1</formula>
    </cfRule>
  </conditionalFormatting>
  <conditionalFormatting sqref="B30:C30">
    <cfRule type="expression" priority="81" dxfId="659" stopIfTrue="1">
      <formula>$P30&gt;=1</formula>
    </cfRule>
  </conditionalFormatting>
  <conditionalFormatting sqref="B30:C30">
    <cfRule type="expression" priority="80" dxfId="659" stopIfTrue="1">
      <formula>$P30&gt;=1</formula>
    </cfRule>
  </conditionalFormatting>
  <conditionalFormatting sqref="B30:C30">
    <cfRule type="expression" priority="79" dxfId="659" stopIfTrue="1">
      <formula>$P30&gt;=1</formula>
    </cfRule>
  </conditionalFormatting>
  <conditionalFormatting sqref="B30:C30">
    <cfRule type="expression" priority="78" dxfId="659" stopIfTrue="1">
      <formula>$P30&gt;=1</formula>
    </cfRule>
  </conditionalFormatting>
  <conditionalFormatting sqref="B30:C30">
    <cfRule type="expression" priority="77" dxfId="659" stopIfTrue="1">
      <formula>$P30&gt;=1</formula>
    </cfRule>
  </conditionalFormatting>
  <conditionalFormatting sqref="B30:C30">
    <cfRule type="expression" priority="76" dxfId="659" stopIfTrue="1">
      <formula>$P30&gt;=1</formula>
    </cfRule>
  </conditionalFormatting>
  <conditionalFormatting sqref="B30:C30">
    <cfRule type="expression" priority="75" dxfId="659" stopIfTrue="1">
      <formula>$P30&gt;=1</formula>
    </cfRule>
  </conditionalFormatting>
  <conditionalFormatting sqref="B30:C30">
    <cfRule type="expression" priority="74" dxfId="659" stopIfTrue="1">
      <formula>$P30&gt;=1</formula>
    </cfRule>
  </conditionalFormatting>
  <conditionalFormatting sqref="B30:C30">
    <cfRule type="expression" priority="73" dxfId="659" stopIfTrue="1">
      <formula>$P30&gt;=1</formula>
    </cfRule>
  </conditionalFormatting>
  <conditionalFormatting sqref="B30:C30">
    <cfRule type="expression" priority="72" dxfId="659" stopIfTrue="1">
      <formula>$P30&gt;=1</formula>
    </cfRule>
  </conditionalFormatting>
  <conditionalFormatting sqref="B30:C30">
    <cfRule type="expression" priority="71" dxfId="659" stopIfTrue="1">
      <formula>$P30&gt;=1</formula>
    </cfRule>
  </conditionalFormatting>
  <conditionalFormatting sqref="B30:C30">
    <cfRule type="expression" priority="70" dxfId="659" stopIfTrue="1">
      <formula>$P30&gt;=1</formula>
    </cfRule>
  </conditionalFormatting>
  <conditionalFormatting sqref="B30:C30">
    <cfRule type="expression" priority="69" dxfId="659" stopIfTrue="1">
      <formula>$P30&gt;=1</formula>
    </cfRule>
  </conditionalFormatting>
  <conditionalFormatting sqref="B30:C30">
    <cfRule type="expression" priority="68" dxfId="659" stopIfTrue="1">
      <formula>$P30&gt;=1</formula>
    </cfRule>
  </conditionalFormatting>
  <conditionalFormatting sqref="B30:C30">
    <cfRule type="expression" priority="67" dxfId="659" stopIfTrue="1">
      <formula>$P30&gt;=1</formula>
    </cfRule>
  </conditionalFormatting>
  <conditionalFormatting sqref="B30:C30">
    <cfRule type="expression" priority="66" dxfId="659" stopIfTrue="1">
      <formula>$P30&gt;=1</formula>
    </cfRule>
  </conditionalFormatting>
  <conditionalFormatting sqref="B30:C30">
    <cfRule type="expression" priority="65" dxfId="659" stopIfTrue="1">
      <formula>$P30&gt;=1</formula>
    </cfRule>
  </conditionalFormatting>
  <conditionalFormatting sqref="B30:C30">
    <cfRule type="expression" priority="64" dxfId="659" stopIfTrue="1">
      <formula>$P30&gt;=1</formula>
    </cfRule>
  </conditionalFormatting>
  <conditionalFormatting sqref="B30:C30">
    <cfRule type="expression" priority="63" dxfId="659" stopIfTrue="1">
      <formula>$P30&gt;=1</formula>
    </cfRule>
  </conditionalFormatting>
  <conditionalFormatting sqref="B30:C30">
    <cfRule type="expression" priority="62" dxfId="659" stopIfTrue="1">
      <formula>$P30&gt;=1</formula>
    </cfRule>
  </conditionalFormatting>
  <conditionalFormatting sqref="B29:C29">
    <cfRule type="expression" priority="61" dxfId="659" stopIfTrue="1">
      <formula>$P29&gt;=1</formula>
    </cfRule>
  </conditionalFormatting>
  <conditionalFormatting sqref="B29:C29">
    <cfRule type="expression" priority="60" dxfId="659" stopIfTrue="1">
      <formula>$P29&gt;=1</formula>
    </cfRule>
  </conditionalFormatting>
  <conditionalFormatting sqref="B29:C29">
    <cfRule type="expression" priority="59" dxfId="659" stopIfTrue="1">
      <formula>$P29&gt;=1</formula>
    </cfRule>
  </conditionalFormatting>
  <conditionalFormatting sqref="B29">
    <cfRule type="expression" priority="58" dxfId="659" stopIfTrue="1">
      <formula>$P26&gt;=1</formula>
    </cfRule>
  </conditionalFormatting>
  <conditionalFormatting sqref="B29">
    <cfRule type="expression" priority="57" dxfId="659" stopIfTrue="1">
      <formula>$P26&gt;=1</formula>
    </cfRule>
  </conditionalFormatting>
  <conditionalFormatting sqref="B29">
    <cfRule type="expression" priority="56" dxfId="659" stopIfTrue="1">
      <formula>$P26&gt;=1</formula>
    </cfRule>
  </conditionalFormatting>
  <conditionalFormatting sqref="B29">
    <cfRule type="expression" priority="55" dxfId="659" stopIfTrue="1">
      <formula>$P26&gt;=1</formula>
    </cfRule>
  </conditionalFormatting>
  <conditionalFormatting sqref="B29:C29">
    <cfRule type="expression" priority="54" dxfId="659" stopIfTrue="1">
      <formula>$P29&gt;=1</formula>
    </cfRule>
  </conditionalFormatting>
  <conditionalFormatting sqref="B29:C29">
    <cfRule type="expression" priority="53" dxfId="659" stopIfTrue="1">
      <formula>$P29&gt;=1</formula>
    </cfRule>
  </conditionalFormatting>
  <conditionalFormatting sqref="B29">
    <cfRule type="expression" priority="52" dxfId="659" stopIfTrue="1">
      <formula>$P26&gt;=1</formula>
    </cfRule>
  </conditionalFormatting>
  <conditionalFormatting sqref="B29">
    <cfRule type="expression" priority="51" dxfId="659" stopIfTrue="1">
      <formula>$P26&gt;=1</formula>
    </cfRule>
  </conditionalFormatting>
  <conditionalFormatting sqref="B29:C29">
    <cfRule type="expression" priority="50" dxfId="659" stopIfTrue="1">
      <formula>$P29&gt;=1</formula>
    </cfRule>
  </conditionalFormatting>
  <conditionalFormatting sqref="B29:C29">
    <cfRule type="expression" priority="49" dxfId="659" stopIfTrue="1">
      <formula>$P29&gt;=1</formula>
    </cfRule>
  </conditionalFormatting>
  <conditionalFormatting sqref="B29:C29">
    <cfRule type="expression" priority="48" dxfId="659" stopIfTrue="1">
      <formula>$P29&gt;=1</formula>
    </cfRule>
  </conditionalFormatting>
  <conditionalFormatting sqref="B29:C29">
    <cfRule type="expression" priority="47" dxfId="659" stopIfTrue="1">
      <formula>$P29&gt;=1</formula>
    </cfRule>
  </conditionalFormatting>
  <conditionalFormatting sqref="B29">
    <cfRule type="expression" priority="46" dxfId="659" stopIfTrue="1">
      <formula>$P26&gt;=1</formula>
    </cfRule>
  </conditionalFormatting>
  <conditionalFormatting sqref="B29">
    <cfRule type="expression" priority="45" dxfId="659" stopIfTrue="1">
      <formula>$P26&gt;=1</formula>
    </cfRule>
  </conditionalFormatting>
  <conditionalFormatting sqref="B29:C29">
    <cfRule type="expression" priority="44" dxfId="659" stopIfTrue="1">
      <formula>$P29&gt;=1</formula>
    </cfRule>
  </conditionalFormatting>
  <conditionalFormatting sqref="B29:C29">
    <cfRule type="expression" priority="43" dxfId="659" stopIfTrue="1">
      <formula>$P29&gt;=1</formula>
    </cfRule>
  </conditionalFormatting>
  <conditionalFormatting sqref="B29:C29">
    <cfRule type="expression" priority="42" dxfId="659" stopIfTrue="1">
      <formula>$P29&gt;=1</formula>
    </cfRule>
  </conditionalFormatting>
  <conditionalFormatting sqref="B29:C29">
    <cfRule type="expression" priority="41" dxfId="659" stopIfTrue="1">
      <formula>$P29&gt;=1</formula>
    </cfRule>
  </conditionalFormatting>
  <conditionalFormatting sqref="B29:C29">
    <cfRule type="expression" priority="40" dxfId="659" stopIfTrue="1">
      <formula>$P29&gt;=1</formula>
    </cfRule>
  </conditionalFormatting>
  <conditionalFormatting sqref="B29:C29">
    <cfRule type="expression" priority="39" dxfId="659" stopIfTrue="1">
      <formula>$P29&gt;=1</formula>
    </cfRule>
  </conditionalFormatting>
  <conditionalFormatting sqref="B29:C29">
    <cfRule type="expression" priority="38" dxfId="659" stopIfTrue="1">
      <formula>$P29&gt;=1</formula>
    </cfRule>
  </conditionalFormatting>
  <conditionalFormatting sqref="B29:C29">
    <cfRule type="expression" priority="37" dxfId="659" stopIfTrue="1">
      <formula>$P29&gt;=1</formula>
    </cfRule>
  </conditionalFormatting>
  <conditionalFormatting sqref="B29:C29">
    <cfRule type="expression" priority="36" dxfId="659" stopIfTrue="1">
      <formula>$P29&gt;=1</formula>
    </cfRule>
  </conditionalFormatting>
  <conditionalFormatting sqref="B29:C29">
    <cfRule type="expression" priority="35" dxfId="659" stopIfTrue="1">
      <formula>$P29&gt;=1</formula>
    </cfRule>
  </conditionalFormatting>
  <conditionalFormatting sqref="B29:C29">
    <cfRule type="expression" priority="34" dxfId="659" stopIfTrue="1">
      <formula>$P29&gt;=1</formula>
    </cfRule>
  </conditionalFormatting>
  <conditionalFormatting sqref="B29:C29">
    <cfRule type="expression" priority="33" dxfId="659" stopIfTrue="1">
      <formula>$P29&gt;=1</formula>
    </cfRule>
  </conditionalFormatting>
  <conditionalFormatting sqref="B29:C29">
    <cfRule type="expression" priority="32" dxfId="659" stopIfTrue="1">
      <formula>$P29&gt;=1</formula>
    </cfRule>
  </conditionalFormatting>
  <conditionalFormatting sqref="B29:C29">
    <cfRule type="expression" priority="31" dxfId="659" stopIfTrue="1">
      <formula>$P29&gt;=1</formula>
    </cfRule>
  </conditionalFormatting>
  <conditionalFormatting sqref="B29:C29">
    <cfRule type="expression" priority="30" dxfId="659" stopIfTrue="1">
      <formula>$P29&gt;=1</formula>
    </cfRule>
  </conditionalFormatting>
  <conditionalFormatting sqref="B29:C29">
    <cfRule type="expression" priority="29" dxfId="659" stopIfTrue="1">
      <formula>$P29&gt;=1</formula>
    </cfRule>
  </conditionalFormatting>
  <conditionalFormatting sqref="B29:C29">
    <cfRule type="expression" priority="28" dxfId="659" stopIfTrue="1">
      <formula>$P29&gt;=1</formula>
    </cfRule>
  </conditionalFormatting>
  <conditionalFormatting sqref="B29:C29">
    <cfRule type="expression" priority="27" dxfId="659" stopIfTrue="1">
      <formula>$P29&gt;=1</formula>
    </cfRule>
  </conditionalFormatting>
  <conditionalFormatting sqref="B29:C29">
    <cfRule type="expression" priority="26" dxfId="659" stopIfTrue="1">
      <formula>$P29&gt;=1</formula>
    </cfRule>
  </conditionalFormatting>
  <conditionalFormatting sqref="B29:C29">
    <cfRule type="expression" priority="25" dxfId="659" stopIfTrue="1">
      <formula>$P29&gt;=1</formula>
    </cfRule>
  </conditionalFormatting>
  <conditionalFormatting sqref="B29:C29">
    <cfRule type="expression" priority="24" dxfId="659" stopIfTrue="1">
      <formula>$P29&gt;=1</formula>
    </cfRule>
  </conditionalFormatting>
  <conditionalFormatting sqref="B29:C29">
    <cfRule type="expression" priority="23" dxfId="659" stopIfTrue="1">
      <formula>$P29&gt;=1</formula>
    </cfRule>
  </conditionalFormatting>
  <conditionalFormatting sqref="B29:C29">
    <cfRule type="expression" priority="22" dxfId="659" stopIfTrue="1">
      <formula>$P29&gt;=1</formula>
    </cfRule>
  </conditionalFormatting>
  <conditionalFormatting sqref="B29:C29">
    <cfRule type="expression" priority="21" dxfId="659" stopIfTrue="1">
      <formula>$P29&gt;=1</formula>
    </cfRule>
  </conditionalFormatting>
  <conditionalFormatting sqref="B29:C29">
    <cfRule type="expression" priority="20" dxfId="659" stopIfTrue="1">
      <formula>$P29&gt;=1</formula>
    </cfRule>
  </conditionalFormatting>
  <conditionalFormatting sqref="B29:C29">
    <cfRule type="expression" priority="19" dxfId="659" stopIfTrue="1">
      <formula>$P29&gt;=1</formula>
    </cfRule>
  </conditionalFormatting>
  <conditionalFormatting sqref="B29:C29">
    <cfRule type="expression" priority="18" dxfId="659" stopIfTrue="1">
      <formula>$P29&gt;=1</formula>
    </cfRule>
  </conditionalFormatting>
  <conditionalFormatting sqref="B29:C29">
    <cfRule type="expression" priority="17" dxfId="659" stopIfTrue="1">
      <formula>$P29&gt;=1</formula>
    </cfRule>
  </conditionalFormatting>
  <conditionalFormatting sqref="B29:C29">
    <cfRule type="expression" priority="16" dxfId="659" stopIfTrue="1">
      <formula>$P29&gt;=1</formula>
    </cfRule>
  </conditionalFormatting>
  <conditionalFormatting sqref="B29:C29">
    <cfRule type="expression" priority="15" dxfId="659" stopIfTrue="1">
      <formula>$P29&gt;=1</formula>
    </cfRule>
  </conditionalFormatting>
  <conditionalFormatting sqref="B29:C29">
    <cfRule type="expression" priority="14" dxfId="659" stopIfTrue="1">
      <formula>$P29&gt;=1</formula>
    </cfRule>
  </conditionalFormatting>
  <conditionalFormatting sqref="B29:C29">
    <cfRule type="expression" priority="13" dxfId="659" stopIfTrue="1">
      <formula>$P29&gt;=1</formula>
    </cfRule>
  </conditionalFormatting>
  <conditionalFormatting sqref="B29:C29">
    <cfRule type="expression" priority="12" dxfId="659" stopIfTrue="1">
      <formula>$P29&gt;=1</formula>
    </cfRule>
  </conditionalFormatting>
  <conditionalFormatting sqref="B29:C29">
    <cfRule type="expression" priority="11" dxfId="659" stopIfTrue="1">
      <formula>$S29&gt;=1</formula>
    </cfRule>
  </conditionalFormatting>
  <conditionalFormatting sqref="B29:C29">
    <cfRule type="expression" priority="10" dxfId="659" stopIfTrue="1">
      <formula>$P29&gt;=1</formula>
    </cfRule>
  </conditionalFormatting>
  <conditionalFormatting sqref="B29:C29">
    <cfRule type="expression" priority="9" dxfId="659" stopIfTrue="1">
      <formula>$P29&gt;=1</formula>
    </cfRule>
  </conditionalFormatting>
  <conditionalFormatting sqref="B29:C29">
    <cfRule type="expression" priority="8" dxfId="659" stopIfTrue="1">
      <formula>$S29&gt;=1</formula>
    </cfRule>
  </conditionalFormatting>
  <conditionalFormatting sqref="B29">
    <cfRule type="expression" priority="7" dxfId="659" stopIfTrue="1">
      <formula>$P26&gt;=1</formula>
    </cfRule>
  </conditionalFormatting>
  <conditionalFormatting sqref="B29:C29">
    <cfRule type="expression" priority="6" dxfId="659" stopIfTrue="1">
      <formula>$P29&gt;=1</formula>
    </cfRule>
  </conditionalFormatting>
  <conditionalFormatting sqref="B29:C29">
    <cfRule type="expression" priority="5" dxfId="659" stopIfTrue="1">
      <formula>$P29&gt;=1</formula>
    </cfRule>
  </conditionalFormatting>
  <conditionalFormatting sqref="B29:C29">
    <cfRule type="expression" priority="4" dxfId="659" stopIfTrue="1">
      <formula>$S29&gt;=1</formula>
    </cfRule>
  </conditionalFormatting>
  <conditionalFormatting sqref="B29:C29">
    <cfRule type="expression" priority="3" dxfId="659" stopIfTrue="1">
      <formula>$P29&gt;=1</formula>
    </cfRule>
  </conditionalFormatting>
  <conditionalFormatting sqref="B29:C29">
    <cfRule type="expression" priority="2" dxfId="659" stopIfTrue="1">
      <formula>$P29&gt;=1</formula>
    </cfRule>
  </conditionalFormatting>
  <conditionalFormatting sqref="B29:C29">
    <cfRule type="expression" priority="1" dxfId="659" stopIfTrue="1">
      <formula>$S29&gt;=1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8515625" style="0" customWidth="1"/>
  </cols>
  <sheetData>
    <row r="1" ht="21">
      <c r="B1" s="2" t="s">
        <v>2</v>
      </c>
    </row>
    <row r="3" ht="15">
      <c r="B3" s="61" t="s">
        <v>4</v>
      </c>
    </row>
    <row r="5" spans="1:3" ht="15">
      <c r="A5" s="1">
        <v>1</v>
      </c>
      <c r="B5" s="1" t="s">
        <v>65</v>
      </c>
      <c r="C5" s="1" t="s">
        <v>66</v>
      </c>
    </row>
    <row r="6" spans="1:3" ht="15">
      <c r="A6" s="1">
        <v>2</v>
      </c>
      <c r="B6" s="1" t="s">
        <v>28</v>
      </c>
      <c r="C6" s="1" t="s">
        <v>29</v>
      </c>
    </row>
    <row r="7" spans="1:3" ht="15">
      <c r="A7" s="1">
        <v>3</v>
      </c>
      <c r="B7" s="1" t="s">
        <v>48</v>
      </c>
      <c r="C7" s="1" t="s">
        <v>49</v>
      </c>
    </row>
    <row r="8" spans="1:3" ht="15">
      <c r="A8" s="1">
        <v>4</v>
      </c>
      <c r="B8" s="1" t="s">
        <v>9</v>
      </c>
      <c r="C8" s="1" t="s">
        <v>10</v>
      </c>
    </row>
    <row r="9" spans="1:3" ht="15">
      <c r="A9" s="1">
        <v>5</v>
      </c>
      <c r="B9" s="1" t="s">
        <v>70</v>
      </c>
      <c r="C9" s="1" t="s">
        <v>71</v>
      </c>
    </row>
    <row r="10" spans="1:3" ht="15">
      <c r="A10" s="1">
        <v>6</v>
      </c>
      <c r="B10" s="1" t="s">
        <v>53</v>
      </c>
      <c r="C10" s="1" t="s">
        <v>54</v>
      </c>
    </row>
    <row r="11" spans="1:3" ht="15">
      <c r="A11" s="1">
        <v>7</v>
      </c>
      <c r="B11" s="1" t="s">
        <v>79</v>
      </c>
      <c r="C11" s="1" t="s">
        <v>80</v>
      </c>
    </row>
    <row r="12" spans="1:3" ht="15">
      <c r="A12" s="1">
        <v>8</v>
      </c>
      <c r="B12" s="1" t="s">
        <v>15</v>
      </c>
      <c r="C12" s="1" t="s">
        <v>16</v>
      </c>
    </row>
    <row r="13" spans="1:3" ht="15">
      <c r="A13" s="1">
        <v>9</v>
      </c>
      <c r="B13" s="1" t="s">
        <v>20</v>
      </c>
      <c r="C13" s="1" t="s">
        <v>21</v>
      </c>
    </row>
    <row r="14" spans="1:3" ht="15">
      <c r="A14" s="1">
        <v>10</v>
      </c>
      <c r="B14" s="1" t="s">
        <v>6</v>
      </c>
      <c r="C14" s="1" t="s">
        <v>7</v>
      </c>
    </row>
    <row r="15" spans="1:3" ht="15">
      <c r="A15" s="1">
        <v>11</v>
      </c>
      <c r="B15" s="1" t="s">
        <v>24</v>
      </c>
      <c r="C15" s="1" t="s">
        <v>25</v>
      </c>
    </row>
    <row r="16" spans="1:3" ht="15">
      <c r="A16" s="1">
        <v>12</v>
      </c>
      <c r="B16" s="1" t="s">
        <v>242</v>
      </c>
      <c r="C16" s="1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L106"/>
  <sheetViews>
    <sheetView zoomScalePageLayoutView="0" workbookViewId="0" topLeftCell="D52">
      <selection activeCell="N76" sqref="N76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4.003906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spans="4:7" ht="26.25">
      <c r="D2" s="2" t="s">
        <v>2</v>
      </c>
      <c r="E2" s="20"/>
      <c r="F2" s="21"/>
      <c r="G2" s="22"/>
    </row>
    <row r="3" spans="4:9" ht="18">
      <c r="D3" s="148"/>
      <c r="E3" s="149"/>
      <c r="F3" s="149"/>
      <c r="G3" s="149"/>
      <c r="H3" s="150"/>
      <c r="I3" s="150"/>
    </row>
    <row r="4" ht="15.75">
      <c r="D4" s="8" t="s">
        <v>108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UPPER(IF($D8="","",VLOOKUP($D8,'druga liga'!$A$5:$C$16,2)))</f>
        <v>CEVC</v>
      </c>
      <c r="F8" s="11" t="str">
        <f>UPPER(IF($D8="","",VLOOKUP($D8,'druga liga'!$A$5:$C$16,3)))</f>
        <v>AMBROŽ</v>
      </c>
      <c r="G8" s="12" t="s">
        <v>87</v>
      </c>
      <c r="H8" s="13">
        <v>12</v>
      </c>
      <c r="I8" s="11" t="str">
        <f>UPPER(IF($D8="","",VLOOKUP($H8,'druga liga'!$A$5:$C$16,2)))</f>
        <v>ŠKETA</v>
      </c>
      <c r="J8" s="11" t="str">
        <f>PROPER(IF($D8="","",VLOOKUP($H8,'druga liga'!$A$5:$C$16,3)))</f>
        <v>Andrej</v>
      </c>
      <c r="K8" s="11" t="s">
        <v>253</v>
      </c>
      <c r="L8" s="6"/>
    </row>
    <row r="9" spans="4:11" ht="12.75">
      <c r="D9" s="10">
        <v>2</v>
      </c>
      <c r="E9" s="11" t="str">
        <f>UPPER(IF($D9="","",VLOOKUP($D9,'druga liga'!$A$5:$C$16,2)))</f>
        <v>MOSTAR</v>
      </c>
      <c r="F9" s="11" t="str">
        <f>UPPER(IF($D9="","",VLOOKUP($D9,'druga liga'!$A$5:$C$16,3)))</f>
        <v>BLAŽ</v>
      </c>
      <c r="G9" s="12" t="s">
        <v>87</v>
      </c>
      <c r="H9" s="13">
        <v>11</v>
      </c>
      <c r="I9" s="11" t="str">
        <f>UPPER(IF($D9="","",VLOOKUP($H9,'druga liga'!$A$5:$C$16,2)))</f>
        <v>MERŠOL</v>
      </c>
      <c r="J9" s="11" t="str">
        <f>PROPER(IF($D9="","",VLOOKUP($H9,'druga liga'!$A$5:$C$16,3)))</f>
        <v>Rok</v>
      </c>
      <c r="K9" s="11" t="s">
        <v>282</v>
      </c>
    </row>
    <row r="10" spans="4:12" ht="12.75">
      <c r="D10" s="10">
        <v>3</v>
      </c>
      <c r="E10" s="11" t="str">
        <f>UPPER(IF($D10="","",VLOOKUP($D10,'druga liga'!$A$5:$C$16,2)))</f>
        <v>VUČKO</v>
      </c>
      <c r="F10" s="11" t="str">
        <f>UPPER(IF($D10="","",VLOOKUP($D10,'druga liga'!$A$5:$C$16,3)))</f>
        <v>IGOR</v>
      </c>
      <c r="G10" s="12" t="s">
        <v>87</v>
      </c>
      <c r="H10" s="13">
        <v>10</v>
      </c>
      <c r="I10" s="11" t="str">
        <f>UPPER(IF($D10="","",VLOOKUP($H10,'druga liga'!$A$5:$C$16,2)))</f>
        <v>BOŽIČ </v>
      </c>
      <c r="J10" s="11" t="str">
        <f>PROPER(IF($D10="","",VLOOKUP($H10,'druga liga'!$A$5:$C$16,3)))</f>
        <v>Jure</v>
      </c>
      <c r="K10" s="11" t="s">
        <v>301</v>
      </c>
      <c r="L10" s="6"/>
    </row>
    <row r="11" spans="4:12" ht="12.75">
      <c r="D11" s="14">
        <v>4</v>
      </c>
      <c r="E11" s="11" t="str">
        <f>UPPER(IF($D11="","",VLOOKUP($D11,'druga liga'!$A$5:$C$16,2)))</f>
        <v>DUŠIČ</v>
      </c>
      <c r="F11" s="11" t="str">
        <f>UPPER(IF($D11="","",VLOOKUP($D11,'druga liga'!$A$5:$C$16,3)))</f>
        <v>ALEŠ</v>
      </c>
      <c r="G11" s="12" t="s">
        <v>87</v>
      </c>
      <c r="H11" s="13">
        <v>9</v>
      </c>
      <c r="I11" s="11" t="str">
        <f>UPPER(IF($D11="","",VLOOKUP($H11,'druga liga'!$A$5:$C$16,2)))</f>
        <v>KUGLER</v>
      </c>
      <c r="J11" s="11" t="str">
        <f>PROPER(IF($D11="","",VLOOKUP($H11,'druga liga'!$A$5:$C$16,3)))</f>
        <v>Vito</v>
      </c>
      <c r="K11" s="11" t="s">
        <v>252</v>
      </c>
      <c r="L11" s="6"/>
    </row>
    <row r="12" spans="4:11" ht="12.75">
      <c r="D12" s="14">
        <v>5</v>
      </c>
      <c r="E12" s="11" t="str">
        <f>UPPER(IF($D12="","",VLOOKUP($D12,'druga liga'!$A$5:$C$16,2)))</f>
        <v>MADJAR</v>
      </c>
      <c r="F12" s="11" t="str">
        <f>UPPER(IF($D12="","",VLOOKUP($D12,'druga liga'!$A$5:$C$16,3)))</f>
        <v>LUKA</v>
      </c>
      <c r="G12" s="12" t="s">
        <v>87</v>
      </c>
      <c r="H12" s="13">
        <v>8</v>
      </c>
      <c r="I12" s="11" t="str">
        <f>UPPER(IF($D12="","",VLOOKUP($H12,'druga liga'!$A$5:$C$16,2)))</f>
        <v>KNEŽEVIČ</v>
      </c>
      <c r="J12" s="11" t="str">
        <f>PROPER(IF($D12="","",VLOOKUP($H12,'druga liga'!$A$5:$C$16,3)))</f>
        <v>Bojan</v>
      </c>
      <c r="K12" s="11" t="s">
        <v>336</v>
      </c>
    </row>
    <row r="13" spans="4:11" ht="12.75">
      <c r="D13" s="14">
        <v>6</v>
      </c>
      <c r="E13" s="15" t="str">
        <f>UPPER(IF($D13="","",VLOOKUP($D13,'druga liga'!$A$5:$C$16,2)))</f>
        <v>HAUKO</v>
      </c>
      <c r="F13" s="15" t="str">
        <f>UPPER(IF($D13="","",VLOOKUP($D13,'druga liga'!$A$5:$C$16,3)))</f>
        <v>KLEMEN</v>
      </c>
      <c r="G13" s="12" t="s">
        <v>87</v>
      </c>
      <c r="H13" s="13">
        <v>7</v>
      </c>
      <c r="I13" s="15" t="str">
        <f>UPPER(IF($D13="","",VLOOKUP($H13,'druga liga'!$A$5:$C$16,2)))</f>
        <v>PUHAN</v>
      </c>
      <c r="J13" s="15" t="str">
        <f>PROPER(IF($D13="","",VLOOKUP($H13,'druga liga'!$A$5:$C$16,3)))</f>
        <v>Darko</v>
      </c>
      <c r="K13" s="11" t="s">
        <v>288</v>
      </c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UPPER(IF($D17="","",VLOOKUP($D17,'druga liga'!$A$5:$C$16,2)))</f>
        <v>ŠKETA</v>
      </c>
      <c r="F17" s="11" t="str">
        <f>UPPER(IF($D17="","",VLOOKUP($D17,'druga liga'!$A$5:$C$16,3)))</f>
        <v>ANDREJ</v>
      </c>
      <c r="G17" s="12" t="s">
        <v>87</v>
      </c>
      <c r="H17" s="18">
        <v>7</v>
      </c>
      <c r="I17" s="11" t="str">
        <f>UPPER(IF($D17="","",VLOOKUP($H17,'druga liga'!$A$5:$C$16,2)))</f>
        <v>PUHAN</v>
      </c>
      <c r="J17" s="11" t="str">
        <f>PROPER(IF($D17="","",VLOOKUP($H17,'druga liga'!$A$5:$C$16,3)))</f>
        <v>Darko</v>
      </c>
      <c r="K17" s="11" t="s">
        <v>270</v>
      </c>
    </row>
    <row r="18" spans="4:11" ht="12.75">
      <c r="D18" s="17">
        <v>8</v>
      </c>
      <c r="E18" s="11" t="str">
        <f>UPPER(IF($D18="","",VLOOKUP($D18,'druga liga'!$A$5:$C$16,2)))</f>
        <v>KNEŽEVIČ</v>
      </c>
      <c r="F18" s="11" t="str">
        <f>UPPER(IF($D18="","",VLOOKUP($D18,'druga liga'!$A$5:$C$16,3)))</f>
        <v>BOJAN</v>
      </c>
      <c r="G18" s="12" t="s">
        <v>87</v>
      </c>
      <c r="H18" s="18">
        <v>6</v>
      </c>
      <c r="I18" s="11" t="str">
        <f>UPPER(IF($D18="","",VLOOKUP($H18,'druga liga'!$A$5:$C$16,2)))</f>
        <v>HAUKO</v>
      </c>
      <c r="J18" s="11" t="str">
        <f>PROPER(IF($D18="","",VLOOKUP($H18,'druga liga'!$A$5:$C$16,3)))</f>
        <v>Klemen</v>
      </c>
      <c r="K18" s="11" t="s">
        <v>318</v>
      </c>
    </row>
    <row r="19" spans="4:11" ht="12.75">
      <c r="D19" s="17">
        <v>9</v>
      </c>
      <c r="E19" s="11" t="str">
        <f>UPPER(IF($D19="","",VLOOKUP($D19,'druga liga'!$A$5:$C$16,2)))</f>
        <v>KUGLER</v>
      </c>
      <c r="F19" s="11" t="str">
        <f>UPPER(IF($D19="","",VLOOKUP($D19,'druga liga'!$A$5:$C$16,3)))</f>
        <v>VITO</v>
      </c>
      <c r="G19" s="12" t="s">
        <v>87</v>
      </c>
      <c r="H19" s="18">
        <v>5</v>
      </c>
      <c r="I19" s="11" t="str">
        <f>UPPER(IF($D19="","",VLOOKUP($H19,'druga liga'!$A$5:$C$16,2)))</f>
        <v>MADJAR</v>
      </c>
      <c r="J19" s="11" t="str">
        <f>PROPER(IF($D19="","",VLOOKUP($H19,'druga liga'!$A$5:$C$16,3)))</f>
        <v>Luka</v>
      </c>
      <c r="K19" s="11" t="s">
        <v>271</v>
      </c>
    </row>
    <row r="20" spans="4:11" ht="12.75">
      <c r="D20" s="17">
        <v>10</v>
      </c>
      <c r="E20" s="11" t="str">
        <f>UPPER(IF($D20="","",VLOOKUP($D20,'druga liga'!$A$5:$C$16,2)))</f>
        <v>BOŽIČ </v>
      </c>
      <c r="F20" s="11" t="str">
        <f>UPPER(IF($D20="","",VLOOKUP($D20,'druga liga'!$A$5:$C$16,3)))</f>
        <v>JURE</v>
      </c>
      <c r="G20" s="12" t="s">
        <v>87</v>
      </c>
      <c r="H20" s="18">
        <v>4</v>
      </c>
      <c r="I20" s="11" t="str">
        <f>UPPER(IF($D20="","",VLOOKUP($H20,'druga liga'!$A$5:$C$16,2)))</f>
        <v>DUŠIČ</v>
      </c>
      <c r="J20" s="11" t="str">
        <f>PROPER(IF($D20="","",VLOOKUP($H20,'druga liga'!$A$5:$C$16,3)))</f>
        <v>Aleš</v>
      </c>
      <c r="K20" s="11" t="s">
        <v>272</v>
      </c>
    </row>
    <row r="21" spans="4:12" ht="12.75">
      <c r="D21" s="17">
        <v>11</v>
      </c>
      <c r="E21" s="11" t="str">
        <f>UPPER(IF($D21="","",VLOOKUP($D21,'druga liga'!$A$5:$C$16,2)))</f>
        <v>MERŠOL</v>
      </c>
      <c r="F21" s="11" t="str">
        <f>UPPER(IF($D21="","",VLOOKUP($D21,'druga liga'!$A$5:$C$16,3)))</f>
        <v>ROK</v>
      </c>
      <c r="G21" s="12" t="s">
        <v>87</v>
      </c>
      <c r="H21" s="18">
        <v>3</v>
      </c>
      <c r="I21" s="11" t="str">
        <f>UPPER(IF($D21="","",VLOOKUP($H21,'druga liga'!$A$5:$C$16,2)))</f>
        <v>VUČKO</v>
      </c>
      <c r="J21" s="11" t="str">
        <f>PROPER(IF($D21="","",VLOOKUP($H21,'druga liga'!$A$5:$C$16,3)))</f>
        <v>Igor</v>
      </c>
      <c r="K21" s="11" t="s">
        <v>338</v>
      </c>
      <c r="L21" s="6"/>
    </row>
    <row r="22" spans="4:11" ht="12.75">
      <c r="D22" s="17">
        <v>1</v>
      </c>
      <c r="E22" s="11" t="str">
        <f>UPPER(IF($D22="","",VLOOKUP($D22,'druga liga'!$A$5:$C$16,2)))</f>
        <v>CEVC</v>
      </c>
      <c r="F22" s="11" t="str">
        <f>UPPER(IF($D22="","",VLOOKUP($D22,'druga liga'!$A$5:$C$16,3)))</f>
        <v>AMBROŽ</v>
      </c>
      <c r="G22" s="12" t="s">
        <v>87</v>
      </c>
      <c r="H22" s="18">
        <v>2</v>
      </c>
      <c r="I22" s="11" t="str">
        <f>UPPER(IF($D22="","",VLOOKUP($H22,'druga liga'!$A$5:$C$16,2)))</f>
        <v>MOSTAR</v>
      </c>
      <c r="J22" s="11" t="str">
        <f>PROPER(IF($D22="","",VLOOKUP($H22,'druga liga'!$A$5:$C$16,3)))</f>
        <v>Blaž</v>
      </c>
      <c r="K22" s="11" t="s">
        <v>309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UPPER(IF($D26="","",VLOOKUP($D26,'druga liga'!$A$5:$C$16,2)))</f>
        <v>MOSTAR</v>
      </c>
      <c r="F26" s="11" t="str">
        <f>UPPER(IF($D26="","",VLOOKUP($D26,'druga liga'!$A$5:$C$16,3)))</f>
        <v>BLAŽ</v>
      </c>
      <c r="G26" s="12" t="s">
        <v>87</v>
      </c>
      <c r="H26" s="18">
        <v>12</v>
      </c>
      <c r="I26" s="11" t="str">
        <f>UPPER(IF($D26="","",VLOOKUP($H26,'druga liga'!$A$5:$C$16,2)))</f>
        <v>ŠKETA</v>
      </c>
      <c r="J26" s="11" t="str">
        <f>PROPER(IF($D26="","",VLOOKUP($H26,'druga liga'!$A$5:$C$16,3)))</f>
        <v>Andrej</v>
      </c>
      <c r="K26" s="11" t="s">
        <v>346</v>
      </c>
    </row>
    <row r="27" spans="4:12" ht="12.75">
      <c r="D27" s="17">
        <v>3</v>
      </c>
      <c r="E27" s="11" t="str">
        <f>UPPER(IF($D27="","",VLOOKUP($D27,'druga liga'!$A$5:$C$16,2)))</f>
        <v>VUČKO</v>
      </c>
      <c r="F27" s="11" t="str">
        <f>UPPER(IF($D27="","",VLOOKUP($D27,'druga liga'!$A$5:$C$16,3)))</f>
        <v>IGOR</v>
      </c>
      <c r="G27" s="12" t="s">
        <v>87</v>
      </c>
      <c r="H27" s="18">
        <v>1</v>
      </c>
      <c r="I27" s="11" t="str">
        <f>UPPER(IF($D27="","",VLOOKUP($H27,'druga liga'!$A$5:$C$16,2)))</f>
        <v>CEVC</v>
      </c>
      <c r="J27" s="11" t="str">
        <f>PROPER(IF($D27="","",VLOOKUP($H27,'druga liga'!$A$5:$C$16,3)))</f>
        <v>Ambrož</v>
      </c>
      <c r="K27" s="11" t="s">
        <v>264</v>
      </c>
      <c r="L27" s="6"/>
    </row>
    <row r="28" spans="4:11" ht="12.75">
      <c r="D28" s="17">
        <v>4</v>
      </c>
      <c r="E28" s="11" t="str">
        <f>UPPER(IF($D28="","",VLOOKUP($D28,'druga liga'!$A$5:$C$16,2)))</f>
        <v>DUŠIČ</v>
      </c>
      <c r="F28" s="11" t="str">
        <f>UPPER(IF($D28="","",VLOOKUP($D28,'druga liga'!$A$5:$C$16,3)))</f>
        <v>ALEŠ</v>
      </c>
      <c r="G28" s="12" t="s">
        <v>87</v>
      </c>
      <c r="H28" s="18">
        <v>11</v>
      </c>
      <c r="I28" s="11" t="str">
        <f>UPPER(IF($D28="","",VLOOKUP($H28,'druga liga'!$A$5:$C$16,2)))</f>
        <v>MERŠOL</v>
      </c>
      <c r="J28" s="11" t="str">
        <f>PROPER(IF($D28="","",VLOOKUP($H28,'druga liga'!$A$5:$C$16,3)))</f>
        <v>Rok</v>
      </c>
      <c r="K28" s="11" t="s">
        <v>271</v>
      </c>
    </row>
    <row r="29" spans="4:12" ht="12.75">
      <c r="D29" s="17">
        <v>5</v>
      </c>
      <c r="E29" s="11" t="str">
        <f>UPPER(IF($D29="","",VLOOKUP($D29,'druga liga'!$A$5:$C$16,2)))</f>
        <v>MADJAR</v>
      </c>
      <c r="F29" s="11" t="str">
        <f>UPPER(IF($D29="","",VLOOKUP($D29,'druga liga'!$A$5:$C$16,3)))</f>
        <v>LUKA</v>
      </c>
      <c r="G29" s="12" t="s">
        <v>87</v>
      </c>
      <c r="H29" s="18">
        <v>10</v>
      </c>
      <c r="I29" s="11" t="str">
        <f>UPPER(IF($D29="","",VLOOKUP($H29,'druga liga'!$A$5:$C$16,2)))</f>
        <v>BOŽIČ </v>
      </c>
      <c r="J29" s="11" t="str">
        <f>PROPER(IF($D29="","",VLOOKUP($H29,'druga liga'!$A$5:$C$16,3)))</f>
        <v>Jure</v>
      </c>
      <c r="K29" s="11" t="s">
        <v>301</v>
      </c>
      <c r="L29" s="6"/>
    </row>
    <row r="30" spans="4:12" ht="12.75">
      <c r="D30" s="17">
        <v>6</v>
      </c>
      <c r="E30" s="11" t="str">
        <f>UPPER(IF($D30="","",VLOOKUP($D30,'druga liga'!$A$5:$C$16,2)))</f>
        <v>HAUKO</v>
      </c>
      <c r="F30" s="11" t="str">
        <f>UPPER(IF($D30="","",VLOOKUP($D30,'druga liga'!$A$5:$C$16,3)))</f>
        <v>KLEMEN</v>
      </c>
      <c r="G30" s="12" t="s">
        <v>87</v>
      </c>
      <c r="H30" s="18">
        <v>9</v>
      </c>
      <c r="I30" s="11" t="str">
        <f>UPPER(IF($D30="","",VLOOKUP($H30,'druga liga'!$A$5:$C$16,2)))</f>
        <v>KUGLER</v>
      </c>
      <c r="J30" s="11" t="str">
        <f>PROPER(IF($D30="","",VLOOKUP($H30,'druga liga'!$A$5:$C$16,3)))</f>
        <v>Vito</v>
      </c>
      <c r="K30" s="11" t="s">
        <v>260</v>
      </c>
      <c r="L30" s="6"/>
    </row>
    <row r="31" spans="4:12" ht="12.75">
      <c r="D31" s="17">
        <v>7</v>
      </c>
      <c r="E31" s="11" t="str">
        <f>UPPER(IF($D31="","",VLOOKUP($D31,'druga liga'!$A$5:$C$16,2)))</f>
        <v>PUHAN</v>
      </c>
      <c r="F31" s="11" t="str">
        <f>UPPER(IF($D31="","",VLOOKUP($D31,'druga liga'!$A$5:$C$16,3)))</f>
        <v>DARKO</v>
      </c>
      <c r="G31" s="12" t="s">
        <v>87</v>
      </c>
      <c r="H31" s="18">
        <v>8</v>
      </c>
      <c r="I31" s="11" t="str">
        <f>UPPER(IF($D31="","",VLOOKUP($H31,'druga liga'!$A$5:$C$16,2)))</f>
        <v>KNEŽEVIČ</v>
      </c>
      <c r="J31" s="11" t="str">
        <f>PROPER(IF($D31="","",VLOOKUP($H31,'druga liga'!$A$5:$C$16,3)))</f>
        <v>Bojan</v>
      </c>
      <c r="K31" s="11"/>
      <c r="L31" s="6" t="s">
        <v>426</v>
      </c>
    </row>
    <row r="33" ht="12.75">
      <c r="D33" s="16" t="s">
        <v>90</v>
      </c>
    </row>
    <row r="35" spans="4:12" ht="12.75">
      <c r="D35" s="17">
        <v>12</v>
      </c>
      <c r="E35" s="11" t="str">
        <f>UPPER(IF($D35="","",VLOOKUP($D35,'druga liga'!$A$5:$C$16,2)))</f>
        <v>ŠKETA</v>
      </c>
      <c r="F35" s="15" t="str">
        <f>UPPER(IF($D35="","",VLOOKUP($D35,'druga liga'!$A$5:$C$16,3)))</f>
        <v>ANDREJ</v>
      </c>
      <c r="G35" s="19" t="s">
        <v>87</v>
      </c>
      <c r="H35" s="18">
        <v>8</v>
      </c>
      <c r="I35" s="15" t="str">
        <f>UPPER(IF($D35="","",VLOOKUP($H35,'druga liga'!$A$5:$C$16,2)))</f>
        <v>KNEŽEVIČ</v>
      </c>
      <c r="J35" s="15" t="str">
        <f>PROPER(IF($D35="","",VLOOKUP($H35,'druga liga'!$A$5:$C$16,3)))</f>
        <v>Bojan</v>
      </c>
      <c r="K35" s="11"/>
      <c r="L35" s="87" t="s">
        <v>418</v>
      </c>
    </row>
    <row r="36" spans="4:11" ht="12.75">
      <c r="D36" s="17">
        <v>9</v>
      </c>
      <c r="E36" s="15" t="str">
        <f>UPPER(IF($D36="","",VLOOKUP($D36,'druga liga'!$A$5:$C$16,2)))</f>
        <v>KUGLER</v>
      </c>
      <c r="F36" s="15" t="str">
        <f>UPPER(IF($D36="","",VLOOKUP($D36,'druga liga'!$A$5:$C$16,3)))</f>
        <v>VITO</v>
      </c>
      <c r="G36" s="19" t="s">
        <v>87</v>
      </c>
      <c r="H36" s="18">
        <v>7</v>
      </c>
      <c r="I36" s="15" t="str">
        <f>UPPER(IF($D36="","",VLOOKUP($H36,'druga liga'!$A$5:$C$16,2)))</f>
        <v>PUHAN</v>
      </c>
      <c r="J36" s="15" t="str">
        <f>PROPER(IF($D36="","",VLOOKUP($H36,'druga liga'!$A$5:$C$16,3)))</f>
        <v>Darko</v>
      </c>
      <c r="K36" s="15"/>
    </row>
    <row r="37" spans="4:11" ht="12.75">
      <c r="D37" s="17">
        <v>10</v>
      </c>
      <c r="E37" s="15" t="str">
        <f>UPPER(IF($D37="","",VLOOKUP($D37,'druga liga'!$A$5:$C$16,2)))</f>
        <v>BOŽIČ </v>
      </c>
      <c r="F37" s="15" t="str">
        <f>UPPER(IF($D37="","",VLOOKUP($D37,'druga liga'!$A$5:$C$16,3)))</f>
        <v>JURE</v>
      </c>
      <c r="G37" s="19" t="s">
        <v>87</v>
      </c>
      <c r="H37" s="18">
        <v>6</v>
      </c>
      <c r="I37" s="15" t="str">
        <f>UPPER(IF($D37="","",VLOOKUP($H37,'druga liga'!$A$5:$C$16,2)))</f>
        <v>HAUKO</v>
      </c>
      <c r="J37" s="15" t="str">
        <f>PROPER(IF($D37="","",VLOOKUP($H37,'druga liga'!$A$5:$C$16,3)))</f>
        <v>Klemen</v>
      </c>
      <c r="K37" s="11" t="s">
        <v>297</v>
      </c>
    </row>
    <row r="38" spans="4:11" ht="12.75">
      <c r="D38" s="17">
        <v>11</v>
      </c>
      <c r="E38" s="15" t="str">
        <f>UPPER(IF($D38="","",VLOOKUP($D38,'druga liga'!$A$5:$C$16,2)))</f>
        <v>MERŠOL</v>
      </c>
      <c r="F38" s="15" t="str">
        <f>UPPER(IF($D38="","",VLOOKUP($D38,'druga liga'!$A$5:$C$16,3)))</f>
        <v>ROK</v>
      </c>
      <c r="G38" s="19" t="s">
        <v>87</v>
      </c>
      <c r="H38" s="18">
        <v>5</v>
      </c>
      <c r="I38" s="15" t="str">
        <f>UPPER(IF($D38="","",VLOOKUP($H38,'druga liga'!$A$5:$C$16,2)))</f>
        <v>MADJAR</v>
      </c>
      <c r="J38" s="15" t="str">
        <f>PROPER(IF($D38="","",VLOOKUP($H38,'druga liga'!$A$5:$C$16,3)))</f>
        <v>Luka</v>
      </c>
      <c r="K38" s="11" t="s">
        <v>369</v>
      </c>
    </row>
    <row r="39" spans="4:11" ht="12.75">
      <c r="D39" s="17">
        <v>1</v>
      </c>
      <c r="E39" s="15" t="str">
        <f>UPPER(IF($D39="","",VLOOKUP($D39,'druga liga'!$A$5:$C$16,2)))</f>
        <v>CEVC</v>
      </c>
      <c r="F39" s="15" t="str">
        <f>UPPER(IF($D39="","",VLOOKUP($D39,'druga liga'!$A$5:$C$16,3)))</f>
        <v>AMBROŽ</v>
      </c>
      <c r="G39" s="19" t="s">
        <v>87</v>
      </c>
      <c r="H39" s="18">
        <v>4</v>
      </c>
      <c r="I39" s="15" t="str">
        <f>UPPER(IF($D39="","",VLOOKUP($H39,'druga liga'!$A$5:$C$16,2)))</f>
        <v>DUŠIČ</v>
      </c>
      <c r="J39" s="15" t="str">
        <f>PROPER(IF($D39="","",VLOOKUP($H39,'druga liga'!$A$5:$C$16,3)))</f>
        <v>Aleš</v>
      </c>
      <c r="K39" s="11"/>
    </row>
    <row r="40" spans="4:11" ht="12.75">
      <c r="D40" s="17">
        <v>2</v>
      </c>
      <c r="E40" s="15" t="str">
        <f>UPPER(IF($D40="","",VLOOKUP($D40,'druga liga'!$A$5:$C$16,2)))</f>
        <v>MOSTAR</v>
      </c>
      <c r="F40" s="15" t="str">
        <f>UPPER(IF($D40="","",VLOOKUP($D40,'druga liga'!$A$5:$C$16,3)))</f>
        <v>BLAŽ</v>
      </c>
      <c r="G40" s="19" t="s">
        <v>87</v>
      </c>
      <c r="H40" s="18">
        <v>3</v>
      </c>
      <c r="I40" s="15" t="str">
        <f>UPPER(IF($D40="","",VLOOKUP($H40,'druga liga'!$A$5:$C$16,2)))</f>
        <v>VUČKO</v>
      </c>
      <c r="J40" s="15" t="str">
        <f>PROPER(IF($D40="","",VLOOKUP($H40,'druga liga'!$A$5:$C$16,3)))</f>
        <v>Igor</v>
      </c>
      <c r="K40" s="11" t="s">
        <v>335</v>
      </c>
    </row>
    <row r="42" ht="12.75">
      <c r="D42" s="16" t="s">
        <v>91</v>
      </c>
    </row>
    <row r="44" spans="4:11" ht="12.75">
      <c r="D44" s="17">
        <v>3</v>
      </c>
      <c r="E44" s="15" t="str">
        <f>UPPER(IF($D44="","",VLOOKUP($D44,'druga liga'!$A$5:$C$16,2)))</f>
        <v>VUČKO</v>
      </c>
      <c r="F44" s="15" t="str">
        <f>UPPER(IF($D44="","",VLOOKUP($D44,'druga liga'!$A$5:$C$16,3)))</f>
        <v>IGOR</v>
      </c>
      <c r="G44" s="19" t="s">
        <v>87</v>
      </c>
      <c r="H44" s="18">
        <v>12</v>
      </c>
      <c r="I44" s="11" t="str">
        <f>UPPER(IF($D44="","",VLOOKUP($H44,'druga liga'!$A$5:$C$16,2)))</f>
        <v>ŠKETA</v>
      </c>
      <c r="J44" s="15" t="str">
        <f>PROPER(IF($D44="","",VLOOKUP($H44,'druga liga'!$A$5:$C$16,3)))</f>
        <v>Andrej</v>
      </c>
      <c r="K44" s="11" t="s">
        <v>298</v>
      </c>
    </row>
    <row r="45" spans="4:11" ht="12.75">
      <c r="D45" s="17">
        <v>4</v>
      </c>
      <c r="E45" s="15" t="str">
        <f>UPPER(IF($D45="","",VLOOKUP($D45,'druga liga'!$A$5:$C$16,2)))</f>
        <v>DUŠIČ</v>
      </c>
      <c r="F45" s="15" t="str">
        <f>UPPER(IF($D45="","",VLOOKUP($D45,'druga liga'!$A$5:$C$16,3)))</f>
        <v>ALEŠ</v>
      </c>
      <c r="G45" s="19" t="s">
        <v>87</v>
      </c>
      <c r="H45" s="18">
        <v>2</v>
      </c>
      <c r="I45" s="15" t="str">
        <f>UPPER(IF($D45="","",VLOOKUP($H45,'druga liga'!$A$5:$C$16,2)))</f>
        <v>MOSTAR</v>
      </c>
      <c r="J45" s="15" t="str">
        <f>PROPER(IF($D45="","",VLOOKUP($H45,'druga liga'!$A$5:$C$16,3)))</f>
        <v>Blaž</v>
      </c>
      <c r="K45" s="15"/>
    </row>
    <row r="46" spans="4:11" ht="12.75">
      <c r="D46" s="17">
        <v>5</v>
      </c>
      <c r="E46" s="15" t="str">
        <f>UPPER(IF($D46="","",VLOOKUP($D46,'druga liga'!$A$5:$C$16,2)))</f>
        <v>MADJAR</v>
      </c>
      <c r="F46" s="15" t="str">
        <f>UPPER(IF($D46="","",VLOOKUP($D46,'druga liga'!$A$5:$C$16,3)))</f>
        <v>LUKA</v>
      </c>
      <c r="G46" s="19" t="s">
        <v>87</v>
      </c>
      <c r="H46" s="18">
        <v>1</v>
      </c>
      <c r="I46" s="15" t="str">
        <f>UPPER(IF($D46="","",VLOOKUP($H46,'druga liga'!$A$5:$C$16,2)))</f>
        <v>CEVC</v>
      </c>
      <c r="J46" s="15" t="str">
        <f>PROPER(IF($D46="","",VLOOKUP($H46,'druga liga'!$A$5:$C$16,3)))</f>
        <v>Ambrož</v>
      </c>
      <c r="K46" s="11" t="s">
        <v>278</v>
      </c>
    </row>
    <row r="47" spans="4:11" ht="12.75">
      <c r="D47" s="17">
        <v>6</v>
      </c>
      <c r="E47" s="15" t="str">
        <f>UPPER(IF($D47="","",VLOOKUP($D47,'druga liga'!$A$5:$C$16,2)))</f>
        <v>HAUKO</v>
      </c>
      <c r="F47" s="15" t="str">
        <f>UPPER(IF($D47="","",VLOOKUP($D47,'druga liga'!$A$5:$C$16,3)))</f>
        <v>KLEMEN</v>
      </c>
      <c r="G47" s="19" t="s">
        <v>87</v>
      </c>
      <c r="H47" s="18">
        <v>11</v>
      </c>
      <c r="I47" s="15" t="str">
        <f>UPPER(IF($D47="","",VLOOKUP($H47,'druga liga'!$A$5:$C$16,2)))</f>
        <v>MERŠOL</v>
      </c>
      <c r="J47" s="15" t="str">
        <f>PROPER(IF($D47="","",VLOOKUP($H47,'druga liga'!$A$5:$C$16,3)))</f>
        <v>Rok</v>
      </c>
      <c r="K47" s="11" t="s">
        <v>292</v>
      </c>
    </row>
    <row r="48" spans="4:11" ht="12.75">
      <c r="D48" s="17">
        <v>7</v>
      </c>
      <c r="E48" s="15" t="str">
        <f>UPPER(IF($D48="","",VLOOKUP($D48,'druga liga'!$A$5:$C$16,2)))</f>
        <v>PUHAN</v>
      </c>
      <c r="F48" s="15" t="str">
        <f>UPPER(IF($D48="","",VLOOKUP($D48,'druga liga'!$A$5:$C$16,3)))</f>
        <v>DARKO</v>
      </c>
      <c r="G48" s="19" t="s">
        <v>87</v>
      </c>
      <c r="H48" s="18">
        <v>10</v>
      </c>
      <c r="I48" s="15" t="str">
        <f>UPPER(IF($D48="","",VLOOKUP($H48,'druga liga'!$A$5:$C$16,2)))</f>
        <v>BOŽIČ </v>
      </c>
      <c r="J48" s="15" t="str">
        <f>PROPER(IF($D48="","",VLOOKUP($H48,'druga liga'!$A$5:$C$16,3)))</f>
        <v>Jure</v>
      </c>
      <c r="K48" s="15" t="s">
        <v>252</v>
      </c>
    </row>
    <row r="49" spans="4:11" ht="12.75">
      <c r="D49" s="17">
        <v>8</v>
      </c>
      <c r="E49" s="15" t="str">
        <f>UPPER(IF($D49="","",VLOOKUP($D49,'druga liga'!$A$5:$C$16,2)))</f>
        <v>KNEŽEVIČ</v>
      </c>
      <c r="F49" s="15" t="str">
        <f>UPPER(IF($D49="","",VLOOKUP($D49,'druga liga'!$A$5:$C$16,3)))</f>
        <v>BOJAN</v>
      </c>
      <c r="G49" s="19" t="s">
        <v>87</v>
      </c>
      <c r="H49" s="18">
        <v>9</v>
      </c>
      <c r="I49" s="15" t="str">
        <f>UPPER(IF($D49="","",VLOOKUP($H49,'druga liga'!$A$5:$C$16,2)))</f>
        <v>KUGLER</v>
      </c>
      <c r="J49" s="15" t="str">
        <f>PROPER(IF($D49="","",VLOOKUP($H49,'druga liga'!$A$5:$C$16,3)))</f>
        <v>Vito</v>
      </c>
      <c r="K49" s="15"/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UPPER(IF($D53="","",VLOOKUP($D53,'druga liga'!$A$5:$C$16,2)))</f>
        <v>ŠKETA</v>
      </c>
      <c r="F53" s="15" t="str">
        <f>UPPER(IF($D53="","",VLOOKUP($D53,'druga liga'!$A$5:$C$16,3)))</f>
        <v>ANDREJ</v>
      </c>
      <c r="G53" s="19" t="s">
        <v>87</v>
      </c>
      <c r="H53" s="18">
        <v>9</v>
      </c>
      <c r="I53" s="15" t="str">
        <f>UPPER(IF($D53="","",VLOOKUP($H53,'druga liga'!$A$5:$C$16,2)))</f>
        <v>KUGLER</v>
      </c>
      <c r="J53" s="15" t="str">
        <f>PROPER(IF($D53="","",VLOOKUP($H53,'druga liga'!$A$5:$C$16,3)))</f>
        <v>Vito</v>
      </c>
      <c r="K53" s="11"/>
    </row>
    <row r="54" spans="4:11" ht="12.75">
      <c r="D54" s="17">
        <v>10</v>
      </c>
      <c r="E54" s="15" t="str">
        <f>UPPER(IF($D54="","",VLOOKUP($D54,'druga liga'!$A$5:$C$16,2)))</f>
        <v>BOŽIČ </v>
      </c>
      <c r="F54" s="15" t="str">
        <f>UPPER(IF($D54="","",VLOOKUP($D54,'druga liga'!$A$5:$C$16,3)))</f>
        <v>JURE</v>
      </c>
      <c r="G54" s="19" t="s">
        <v>87</v>
      </c>
      <c r="H54" s="18">
        <v>8</v>
      </c>
      <c r="I54" s="15" t="str">
        <f>UPPER(IF($D54="","",VLOOKUP($H54,'druga liga'!$A$5:$C$16,2)))</f>
        <v>KNEŽEVIČ</v>
      </c>
      <c r="J54" s="15" t="str">
        <f>PROPER(IF($D54="","",VLOOKUP($H54,'druga liga'!$A$5:$C$16,3)))</f>
        <v>Bojan</v>
      </c>
      <c r="K54" s="15"/>
    </row>
    <row r="55" spans="4:11" ht="12.75">
      <c r="D55" s="17">
        <v>11</v>
      </c>
      <c r="E55" s="15" t="str">
        <f>UPPER(IF($D55="","",VLOOKUP($D55,'druga liga'!$A$5:$C$16,2)))</f>
        <v>MERŠOL</v>
      </c>
      <c r="F55" s="15" t="str">
        <f>UPPER(IF($D55="","",VLOOKUP($D55,'druga liga'!$A$5:$C$16,3)))</f>
        <v>ROK</v>
      </c>
      <c r="G55" s="19" t="s">
        <v>87</v>
      </c>
      <c r="H55" s="18">
        <v>7</v>
      </c>
      <c r="I55" s="15" t="str">
        <f>UPPER(IF($D55="","",VLOOKUP($H55,'druga liga'!$A$5:$C$16,2)))</f>
        <v>PUHAN</v>
      </c>
      <c r="J55" s="15" t="str">
        <f>PROPER(IF($D55="","",VLOOKUP($H55,'druga liga'!$A$5:$C$16,3)))</f>
        <v>Darko</v>
      </c>
      <c r="K55" s="11"/>
    </row>
    <row r="56" spans="4:11" ht="12.75">
      <c r="D56" s="17">
        <v>1</v>
      </c>
      <c r="E56" s="15" t="str">
        <f>UPPER(IF($D56="","",VLOOKUP($D56,'druga liga'!$A$5:$C$16,2)))</f>
        <v>CEVC</v>
      </c>
      <c r="F56" s="15" t="str">
        <f>UPPER(IF($D56="","",VLOOKUP($D56,'druga liga'!$A$5:$C$16,3)))</f>
        <v>AMBROŽ</v>
      </c>
      <c r="G56" s="19" t="s">
        <v>87</v>
      </c>
      <c r="H56" s="18">
        <v>6</v>
      </c>
      <c r="I56" s="15" t="str">
        <f>UPPER(IF($D56="","",VLOOKUP($H56,'druga liga'!$A$5:$C$16,2)))</f>
        <v>HAUKO</v>
      </c>
      <c r="J56" s="15" t="str">
        <f>PROPER(IF($D56="","",VLOOKUP($H56,'druga liga'!$A$5:$C$16,3)))</f>
        <v>Klemen</v>
      </c>
      <c r="K56" s="15"/>
    </row>
    <row r="57" spans="4:11" ht="12.75">
      <c r="D57" s="17">
        <v>2</v>
      </c>
      <c r="E57" s="15" t="str">
        <f>UPPER(IF($D57="","",VLOOKUP($D57,'druga liga'!$A$5:$C$16,2)))</f>
        <v>MOSTAR</v>
      </c>
      <c r="F57" s="15" t="str">
        <f>UPPER(IF($D57="","",VLOOKUP($D57,'druga liga'!$A$5:$C$16,3)))</f>
        <v>BLAŽ</v>
      </c>
      <c r="G57" s="19" t="s">
        <v>87</v>
      </c>
      <c r="H57" s="18">
        <v>5</v>
      </c>
      <c r="I57" s="15" t="str">
        <f>UPPER(IF($D57="","",VLOOKUP($H57,'druga liga'!$A$5:$C$16,2)))</f>
        <v>MADJAR</v>
      </c>
      <c r="J57" s="15" t="str">
        <f>PROPER(IF($D57="","",VLOOKUP($H57,'druga liga'!$A$5:$C$16,3)))</f>
        <v>Luka</v>
      </c>
      <c r="K57" s="11" t="s">
        <v>321</v>
      </c>
    </row>
    <row r="58" spans="4:11" ht="12.75">
      <c r="D58" s="17">
        <v>3</v>
      </c>
      <c r="E58" s="15" t="str">
        <f>UPPER(IF($D58="","",VLOOKUP($D58,'druga liga'!$A$5:$C$16,2)))</f>
        <v>VUČKO</v>
      </c>
      <c r="F58" s="15" t="str">
        <f>UPPER(IF($D58="","",VLOOKUP($D58,'druga liga'!$A$5:$C$16,3)))</f>
        <v>IGOR</v>
      </c>
      <c r="G58" s="19" t="s">
        <v>87</v>
      </c>
      <c r="H58" s="18">
        <v>4</v>
      </c>
      <c r="I58" s="15" t="str">
        <f>UPPER(IF($D58="","",VLOOKUP($H58,'druga liga'!$A$5:$C$16,2)))</f>
        <v>DUŠIČ</v>
      </c>
      <c r="J58" s="15" t="str">
        <f>PROPER(IF($D58="","",VLOOKUP($H58,'druga liga'!$A$5:$C$16,3)))</f>
        <v>Aleš</v>
      </c>
      <c r="K58" s="11" t="s">
        <v>258</v>
      </c>
    </row>
    <row r="60" ht="12.75">
      <c r="D60" s="16" t="s">
        <v>93</v>
      </c>
    </row>
    <row r="62" spans="4:12" ht="12.75">
      <c r="D62" s="17">
        <v>4</v>
      </c>
      <c r="E62" s="15" t="str">
        <f>UPPER(IF($D62="","",VLOOKUP($D62,'druga liga'!$A$5:$C$16,2)))</f>
        <v>DUŠIČ</v>
      </c>
      <c r="F62" s="15" t="str">
        <f>UPPER(IF($D62="","",VLOOKUP($D62,'druga liga'!$A$5:$C$16,3)))</f>
        <v>ALEŠ</v>
      </c>
      <c r="G62" s="19" t="s">
        <v>87</v>
      </c>
      <c r="H62" s="18">
        <v>12</v>
      </c>
      <c r="I62" s="11" t="str">
        <f>UPPER(IF($D62="","",VLOOKUP($H62,'druga liga'!$A$5:$C$16,2)))</f>
        <v>ŠKETA</v>
      </c>
      <c r="J62" s="15" t="str">
        <f>PROPER(IF($D62="","",VLOOKUP($H62,'druga liga'!$A$5:$C$16,3)))</f>
        <v>Andrej</v>
      </c>
      <c r="K62" s="11"/>
      <c r="L62" s="87" t="s">
        <v>417</v>
      </c>
    </row>
    <row r="63" spans="4:11" ht="12.75">
      <c r="D63" s="17">
        <v>5</v>
      </c>
      <c r="E63" s="15" t="str">
        <f>UPPER(IF($D63="","",VLOOKUP($D63,'druga liga'!$A$5:$C$16,2)))</f>
        <v>MADJAR</v>
      </c>
      <c r="F63" s="15" t="str">
        <f>UPPER(IF($D63="","",VLOOKUP($D63,'druga liga'!$A$5:$C$16,3)))</f>
        <v>LUKA</v>
      </c>
      <c r="G63" s="19" t="s">
        <v>87</v>
      </c>
      <c r="H63" s="18">
        <v>3</v>
      </c>
      <c r="I63" s="15" t="str">
        <f>UPPER(IF($D63="","",VLOOKUP($H63,'druga liga'!$A$5:$C$16,2)))</f>
        <v>VUČKO</v>
      </c>
      <c r="J63" s="15" t="str">
        <f>PROPER(IF($D63="","",VLOOKUP($H63,'druga liga'!$A$5:$C$16,3)))</f>
        <v>Igor</v>
      </c>
      <c r="K63" s="15"/>
    </row>
    <row r="64" spans="4:11" ht="12.75">
      <c r="D64" s="17">
        <v>6</v>
      </c>
      <c r="E64" s="15" t="str">
        <f>UPPER(IF($D64="","",VLOOKUP($D64,'druga liga'!$A$5:$C$16,2)))</f>
        <v>HAUKO</v>
      </c>
      <c r="F64" s="15" t="str">
        <f>UPPER(IF($D64="","",VLOOKUP($D64,'druga liga'!$A$5:$C$16,3)))</f>
        <v>KLEMEN</v>
      </c>
      <c r="G64" s="19" t="s">
        <v>87</v>
      </c>
      <c r="H64" s="18">
        <v>2</v>
      </c>
      <c r="I64" s="15" t="str">
        <f>UPPER(IF($D64="","",VLOOKUP($H64,'druga liga'!$A$5:$C$16,2)))</f>
        <v>MOSTAR</v>
      </c>
      <c r="J64" s="15" t="str">
        <f>PROPER(IF($D64="","",VLOOKUP($H64,'druga liga'!$A$5:$C$16,3)))</f>
        <v>Blaž</v>
      </c>
      <c r="K64" s="11" t="s">
        <v>412</v>
      </c>
    </row>
    <row r="65" spans="4:11" ht="12.75">
      <c r="D65" s="17">
        <v>7</v>
      </c>
      <c r="E65" s="15" t="str">
        <f>UPPER(IF($D65="","",VLOOKUP($D65,'druga liga'!$A$5:$C$16,2)))</f>
        <v>PUHAN</v>
      </c>
      <c r="F65" s="15" t="str">
        <f>UPPER(IF($D65="","",VLOOKUP($D65,'druga liga'!$A$5:$C$16,3)))</f>
        <v>DARKO</v>
      </c>
      <c r="G65" s="19" t="s">
        <v>87</v>
      </c>
      <c r="H65" s="18">
        <v>1</v>
      </c>
      <c r="I65" s="15" t="str">
        <f>UPPER(IF($D65="","",VLOOKUP($H65,'druga liga'!$A$5:$C$16,2)))</f>
        <v>CEVC</v>
      </c>
      <c r="J65" s="15" t="str">
        <f>PROPER(IF($D65="","",VLOOKUP($H65,'druga liga'!$A$5:$C$16,3)))</f>
        <v>Ambrož</v>
      </c>
      <c r="K65" s="15"/>
    </row>
    <row r="66" spans="4:11" ht="12.75">
      <c r="D66" s="17">
        <v>8</v>
      </c>
      <c r="E66" s="15" t="str">
        <f>UPPER(IF($D66="","",VLOOKUP($D66,'druga liga'!$A$5:$C$16,2)))</f>
        <v>KNEŽEVIČ</v>
      </c>
      <c r="F66" s="15" t="str">
        <f>UPPER(IF($D66="","",VLOOKUP($D66,'druga liga'!$A$5:$C$16,3)))</f>
        <v>BOJAN</v>
      </c>
      <c r="G66" s="19" t="s">
        <v>87</v>
      </c>
      <c r="H66" s="18">
        <v>11</v>
      </c>
      <c r="I66" s="15" t="str">
        <f>UPPER(IF($D66="","",VLOOKUP($H66,'druga liga'!$A$5:$C$16,2)))</f>
        <v>MERŠOL</v>
      </c>
      <c r="J66" s="15" t="str">
        <f>PROPER(IF($D66="","",VLOOKUP($H66,'druga liga'!$A$5:$C$16,3)))</f>
        <v>Rok</v>
      </c>
      <c r="K66" s="15"/>
    </row>
    <row r="67" spans="4:11" ht="12.75">
      <c r="D67" s="17">
        <v>9</v>
      </c>
      <c r="E67" s="15" t="str">
        <f>UPPER(IF($D67="","",VLOOKUP($D67,'druga liga'!$A$5:$C$16,2)))</f>
        <v>KUGLER</v>
      </c>
      <c r="F67" s="15" t="str">
        <f>UPPER(IF($D67="","",VLOOKUP($D67,'druga liga'!$A$5:$C$16,3)))</f>
        <v>VITO</v>
      </c>
      <c r="G67" s="19" t="s">
        <v>87</v>
      </c>
      <c r="H67" s="18">
        <v>10</v>
      </c>
      <c r="I67" s="15" t="str">
        <f>UPPER(IF($D67="","",VLOOKUP($H67,'druga liga'!$A$5:$C$16,2)))</f>
        <v>BOŽIČ </v>
      </c>
      <c r="J67" s="15" t="str">
        <f>PROPER(IF($D67="","",VLOOKUP($H67,'druga liga'!$A$5:$C$16,3)))</f>
        <v>Jure</v>
      </c>
      <c r="K67" s="15"/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UPPER(IF($D71="","",VLOOKUP($D71,'druga liga'!$A$5:$C$16,2)))</f>
        <v>ŠKETA</v>
      </c>
      <c r="F71" s="15" t="str">
        <f>UPPER(IF($D71="","",VLOOKUP($D71,'druga liga'!$A$5:$C$16,3)))</f>
        <v>ANDREJ</v>
      </c>
      <c r="G71" s="19" t="s">
        <v>87</v>
      </c>
      <c r="H71" s="18">
        <v>10</v>
      </c>
      <c r="I71" s="15" t="str">
        <f>UPPER(IF($D71="","",VLOOKUP($H71,'druga liga'!$A$5:$C$16,2)))</f>
        <v>BOŽIČ </v>
      </c>
      <c r="J71" s="15" t="str">
        <f>PROPER(IF($D71="","",VLOOKUP($H71,'druga liga'!$A$5:$C$16,3)))</f>
        <v>Jure</v>
      </c>
      <c r="K71" s="11"/>
    </row>
    <row r="72" spans="4:11" ht="12.75">
      <c r="D72" s="17">
        <v>11</v>
      </c>
      <c r="E72" s="15" t="str">
        <f>UPPER(IF($D72="","",VLOOKUP($D72,'druga liga'!$A$5:$C$16,2)))</f>
        <v>MERŠOL</v>
      </c>
      <c r="F72" s="15" t="str">
        <f>UPPER(IF($D72="","",VLOOKUP($D72,'druga liga'!$A$5:$C$16,3)))</f>
        <v>ROK</v>
      </c>
      <c r="G72" s="19" t="s">
        <v>87</v>
      </c>
      <c r="H72" s="18">
        <v>9</v>
      </c>
      <c r="I72" s="15" t="str">
        <f>UPPER(IF($D72="","",VLOOKUP($H72,'druga liga'!$A$5:$C$16,2)))</f>
        <v>KUGLER</v>
      </c>
      <c r="J72" s="15" t="str">
        <f>PROPER(IF($D72="","",VLOOKUP($H72,'druga liga'!$A$5:$C$16,3)))</f>
        <v>Vito</v>
      </c>
      <c r="K72" s="15" t="s">
        <v>260</v>
      </c>
    </row>
    <row r="73" spans="4:11" ht="12.75">
      <c r="D73" s="17">
        <v>1</v>
      </c>
      <c r="E73" s="15" t="str">
        <f>UPPER(IF($D73="","",VLOOKUP($D73,'druga liga'!$A$5:$C$16,2)))</f>
        <v>CEVC</v>
      </c>
      <c r="F73" s="15" t="str">
        <f>UPPER(IF($D73="","",VLOOKUP($D73,'druga liga'!$A$5:$C$16,3)))</f>
        <v>AMBROŽ</v>
      </c>
      <c r="G73" s="19" t="s">
        <v>87</v>
      </c>
      <c r="H73" s="18">
        <v>8</v>
      </c>
      <c r="I73" s="15" t="str">
        <f>UPPER(IF($D73="","",VLOOKUP($H73,'druga liga'!$A$5:$C$16,2)))</f>
        <v>KNEŽEVIČ</v>
      </c>
      <c r="J73" s="15" t="str">
        <f>PROPER(IF($D73="","",VLOOKUP($H73,'druga liga'!$A$5:$C$16,3)))</f>
        <v>Bojan</v>
      </c>
      <c r="K73" s="15"/>
    </row>
    <row r="74" spans="4:11" ht="12.75">
      <c r="D74" s="17">
        <v>2</v>
      </c>
      <c r="E74" s="15" t="str">
        <f>UPPER(IF($D74="","",VLOOKUP($D74,'druga liga'!$A$5:$C$16,2)))</f>
        <v>MOSTAR</v>
      </c>
      <c r="F74" s="15" t="str">
        <f>UPPER(IF($D74="","",VLOOKUP($D74,'druga liga'!$A$5:$C$16,3)))</f>
        <v>BLAŽ</v>
      </c>
      <c r="G74" s="19" t="s">
        <v>87</v>
      </c>
      <c r="H74" s="18">
        <v>7</v>
      </c>
      <c r="I74" s="15" t="str">
        <f>UPPER(IF($D74="","",VLOOKUP($H74,'druga liga'!$A$5:$C$16,2)))</f>
        <v>PUHAN</v>
      </c>
      <c r="J74" s="15" t="str">
        <f>PROPER(IF($D74="","",VLOOKUP($H74,'druga liga'!$A$5:$C$16,3)))</f>
        <v>Darko</v>
      </c>
      <c r="K74" s="15"/>
    </row>
    <row r="75" spans="4:11" ht="12.75">
      <c r="D75" s="17">
        <v>3</v>
      </c>
      <c r="E75" s="15" t="str">
        <f>UPPER(IF($D75="","",VLOOKUP($D75,'druga liga'!$A$5:$C$16,2)))</f>
        <v>VUČKO</v>
      </c>
      <c r="F75" s="15" t="str">
        <f>UPPER(IF($D75="","",VLOOKUP($D75,'druga liga'!$A$5:$C$16,3)))</f>
        <v>IGOR</v>
      </c>
      <c r="G75" s="19" t="s">
        <v>87</v>
      </c>
      <c r="H75" s="18">
        <v>6</v>
      </c>
      <c r="I75" s="15" t="str">
        <f>UPPER(IF($D75="","",VLOOKUP($H75,'druga liga'!$A$5:$C$16,2)))</f>
        <v>HAUKO</v>
      </c>
      <c r="J75" s="15" t="str">
        <f>PROPER(IF($D75="","",VLOOKUP($H75,'druga liga'!$A$5:$C$16,3)))</f>
        <v>Klemen</v>
      </c>
      <c r="K75" s="11" t="s">
        <v>382</v>
      </c>
    </row>
    <row r="76" spans="4:11" ht="12.75">
      <c r="D76" s="17">
        <v>4</v>
      </c>
      <c r="E76" s="15" t="str">
        <f>UPPER(IF($D76="","",VLOOKUP($D76,'druga liga'!$A$5:$C$16,2)))</f>
        <v>DUŠIČ</v>
      </c>
      <c r="F76" s="15" t="str">
        <f>UPPER(IF($D76="","",VLOOKUP($D76,'druga liga'!$A$5:$C$16,3)))</f>
        <v>ALEŠ</v>
      </c>
      <c r="G76" s="19" t="s">
        <v>87</v>
      </c>
      <c r="H76" s="18">
        <v>5</v>
      </c>
      <c r="I76" s="15" t="str">
        <f>UPPER(IF($D76="","",VLOOKUP($H76,'druga liga'!$A$5:$C$16,2)))</f>
        <v>MADJAR</v>
      </c>
      <c r="J76" s="15" t="str">
        <f>PROPER(IF($D76="","",VLOOKUP($H76,'druga liga'!$A$5:$C$16,3)))</f>
        <v>Luka</v>
      </c>
      <c r="K76" s="15" t="s">
        <v>311</v>
      </c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UPPER(IF($D80="","",VLOOKUP($D80,'druga liga'!$A$5:$C$16,2)))</f>
        <v>MADJAR</v>
      </c>
      <c r="F80" s="15" t="str">
        <f>UPPER(IF($D80="","",VLOOKUP($D80,'druga liga'!$A$5:$C$16,3)))</f>
        <v>LUKA</v>
      </c>
      <c r="G80" s="19" t="s">
        <v>87</v>
      </c>
      <c r="H80" s="18">
        <v>12</v>
      </c>
      <c r="I80" s="11" t="str">
        <f>UPPER(IF($D80="","",VLOOKUP($H80,'druga liga'!$A$5:$C$16,2)))</f>
        <v>ŠKETA</v>
      </c>
      <c r="J80" s="15" t="str">
        <f>PROPER(IF($D80="","",VLOOKUP($H80,'druga liga'!$A$5:$C$16,3)))</f>
        <v>Andrej</v>
      </c>
      <c r="K80" s="11"/>
    </row>
    <row r="81" spans="4:11" ht="12.75">
      <c r="D81" s="17">
        <v>6</v>
      </c>
      <c r="E81" s="15" t="str">
        <f>UPPER(IF($D81="","",VLOOKUP($D81,'druga liga'!$A$5:$C$16,2)))</f>
        <v>HAUKO</v>
      </c>
      <c r="F81" s="15" t="str">
        <f>UPPER(IF($D81="","",VLOOKUP($D81,'druga liga'!$A$5:$C$16,3)))</f>
        <v>KLEMEN</v>
      </c>
      <c r="G81" s="19" t="s">
        <v>87</v>
      </c>
      <c r="H81" s="18">
        <v>4</v>
      </c>
      <c r="I81" s="15" t="str">
        <f>UPPER(IF($D81="","",VLOOKUP($H81,'druga liga'!$A$5:$C$16,2)))</f>
        <v>DUŠIČ</v>
      </c>
      <c r="J81" s="15" t="str">
        <f>PROPER(IF($D81="","",VLOOKUP($H81,'druga liga'!$A$5:$C$16,3)))</f>
        <v>Aleš</v>
      </c>
      <c r="K81" s="15"/>
    </row>
    <row r="82" spans="4:11" ht="12.75">
      <c r="D82" s="17">
        <v>7</v>
      </c>
      <c r="E82" s="15" t="str">
        <f>UPPER(IF($D82="","",VLOOKUP($D82,'druga liga'!$A$5:$C$16,2)))</f>
        <v>PUHAN</v>
      </c>
      <c r="F82" s="15" t="str">
        <f>UPPER(IF($D82="","",VLOOKUP($D82,'druga liga'!$A$5:$C$16,3)))</f>
        <v>DARKO</v>
      </c>
      <c r="G82" s="19" t="s">
        <v>87</v>
      </c>
      <c r="H82" s="18">
        <v>3</v>
      </c>
      <c r="I82" s="15" t="str">
        <f>UPPER(IF($D82="","",VLOOKUP($H82,'druga liga'!$A$5:$C$16,2)))</f>
        <v>VUČKO</v>
      </c>
      <c r="J82" s="15" t="str">
        <f>PROPER(IF($D82="","",VLOOKUP($H82,'druga liga'!$A$5:$C$16,3)))</f>
        <v>Igor</v>
      </c>
      <c r="K82" s="15"/>
    </row>
    <row r="83" spans="4:11" ht="12.75">
      <c r="D83" s="17">
        <v>8</v>
      </c>
      <c r="E83" s="15" t="str">
        <f>UPPER(IF($D83="","",VLOOKUP($D83,'druga liga'!$A$5:$C$16,2)))</f>
        <v>KNEŽEVIČ</v>
      </c>
      <c r="F83" s="15" t="str">
        <f>UPPER(IF($D83="","",VLOOKUP($D83,'druga liga'!$A$5:$C$16,3)))</f>
        <v>BOJAN</v>
      </c>
      <c r="G83" s="19" t="s">
        <v>87</v>
      </c>
      <c r="H83" s="18">
        <v>2</v>
      </c>
      <c r="I83" s="15" t="str">
        <f>UPPER(IF($D83="","",VLOOKUP($H83,'druga liga'!$A$5:$C$16,2)))</f>
        <v>MOSTAR</v>
      </c>
      <c r="J83" s="15" t="str">
        <f>PROPER(IF($D83="","",VLOOKUP($H83,'druga liga'!$A$5:$C$16,3)))</f>
        <v>Blaž</v>
      </c>
      <c r="K83" s="15"/>
    </row>
    <row r="84" spans="4:11" ht="12.75">
      <c r="D84" s="17">
        <v>9</v>
      </c>
      <c r="E84" s="15" t="str">
        <f>UPPER(IF($D84="","",VLOOKUP($D84,'druga liga'!$A$5:$C$16,2)))</f>
        <v>KUGLER</v>
      </c>
      <c r="F84" s="15" t="str">
        <f>UPPER(IF($D84="","",VLOOKUP($D84,'druga liga'!$A$5:$C$16,3)))</f>
        <v>VITO</v>
      </c>
      <c r="G84" s="19" t="s">
        <v>87</v>
      </c>
      <c r="H84" s="18">
        <v>1</v>
      </c>
      <c r="I84" s="15" t="str">
        <f>UPPER(IF($D84="","",VLOOKUP($H84,'druga liga'!$A$5:$C$16,2)))</f>
        <v>CEVC</v>
      </c>
      <c r="J84" s="15" t="str">
        <f>PROPER(IF($D84="","",VLOOKUP($H84,'druga liga'!$A$5:$C$16,3)))</f>
        <v>Ambrož</v>
      </c>
      <c r="K84" s="15"/>
    </row>
    <row r="85" spans="4:11" ht="12.75">
      <c r="D85" s="17">
        <v>10</v>
      </c>
      <c r="E85" s="15" t="str">
        <f>UPPER(IF($D85="","",VLOOKUP($D85,'druga liga'!$A$5:$C$16,2)))</f>
        <v>BOŽIČ </v>
      </c>
      <c r="F85" s="15" t="str">
        <f>UPPER(IF($D85="","",VLOOKUP($D85,'druga liga'!$A$5:$C$16,3)))</f>
        <v>JURE</v>
      </c>
      <c r="G85" s="19" t="s">
        <v>87</v>
      </c>
      <c r="H85" s="18">
        <v>11</v>
      </c>
      <c r="I85" s="15" t="str">
        <f>UPPER(IF($D85="","",VLOOKUP($H85,'druga liga'!$A$5:$C$16,2)))</f>
        <v>MERŠOL</v>
      </c>
      <c r="J85" s="15" t="str">
        <f>PROPER(IF($D85="","",VLOOKUP($H85,'druga liga'!$A$5:$C$16,3)))</f>
        <v>Rok</v>
      </c>
      <c r="K85" s="15"/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UPPER(IF($D89="","",VLOOKUP($D89,'druga liga'!$A$5:$C$16,2)))</f>
        <v>ŠKETA</v>
      </c>
      <c r="F89" s="11" t="str">
        <f>UPPER(IF($D89="","",VLOOKUP($D89,'druga liga'!$A$5:$C$16,3)))</f>
        <v>ANDREJ</v>
      </c>
      <c r="G89" s="19" t="s">
        <v>87</v>
      </c>
      <c r="H89" s="18">
        <v>11</v>
      </c>
      <c r="I89" s="15" t="str">
        <f>UPPER(IF($D89="","",VLOOKUP($H89,'druga liga'!$A$5:$C$16,2)))</f>
        <v>MERŠOL</v>
      </c>
      <c r="J89" s="15" t="str">
        <f>PROPER(IF($D89="","",VLOOKUP($H89,'druga liga'!$A$5:$C$16,3)))</f>
        <v>Rok</v>
      </c>
      <c r="K89" s="11"/>
    </row>
    <row r="90" spans="4:11" ht="12.75">
      <c r="D90" s="17">
        <v>1</v>
      </c>
      <c r="E90" s="15" t="str">
        <f>UPPER(IF($D90="","",VLOOKUP($D90,'druga liga'!$A$5:$C$16,2)))</f>
        <v>CEVC</v>
      </c>
      <c r="F90" s="15" t="str">
        <f>UPPER(IF($D90="","",VLOOKUP($D90,'druga liga'!$A$5:$C$16,3)))</f>
        <v>AMBROŽ</v>
      </c>
      <c r="G90" s="19" t="s">
        <v>87</v>
      </c>
      <c r="H90" s="18">
        <v>10</v>
      </c>
      <c r="I90" s="15" t="str">
        <f>UPPER(IF($D90="","",VLOOKUP($H90,'druga liga'!$A$5:$C$16,2)))</f>
        <v>BOŽIČ </v>
      </c>
      <c r="J90" s="15" t="str">
        <f>PROPER(IF($D90="","",VLOOKUP($H90,'druga liga'!$A$5:$C$16,3)))</f>
        <v>Jure</v>
      </c>
      <c r="K90" s="11"/>
    </row>
    <row r="91" spans="4:11" ht="12.75">
      <c r="D91" s="17">
        <v>2</v>
      </c>
      <c r="E91" s="15" t="str">
        <f>UPPER(IF($D91="","",VLOOKUP($D91,'druga liga'!$A$5:$C$16,2)))</f>
        <v>MOSTAR</v>
      </c>
      <c r="F91" s="15" t="str">
        <f>UPPER(IF($D91="","",VLOOKUP($D91,'druga liga'!$A$5:$C$16,3)))</f>
        <v>BLAŽ</v>
      </c>
      <c r="G91" s="19" t="s">
        <v>87</v>
      </c>
      <c r="H91" s="18">
        <v>9</v>
      </c>
      <c r="I91" s="15" t="str">
        <f>UPPER(IF($D91="","",VLOOKUP($H91,'druga liga'!$A$5:$C$16,2)))</f>
        <v>KUGLER</v>
      </c>
      <c r="J91" s="15" t="str">
        <f>PROPER(IF($D91="","",VLOOKUP($H91,'druga liga'!$A$5:$C$16,3)))</f>
        <v>Vito</v>
      </c>
      <c r="K91" s="15"/>
    </row>
    <row r="92" spans="4:11" ht="12.75">
      <c r="D92" s="17">
        <v>3</v>
      </c>
      <c r="E92" s="15" t="str">
        <f>UPPER(IF($D92="","",VLOOKUP($D92,'druga liga'!$A$5:$C$16,2)))</f>
        <v>VUČKO</v>
      </c>
      <c r="F92" s="15" t="str">
        <f>UPPER(IF($D92="","",VLOOKUP($D92,'druga liga'!$A$5:$C$16,3)))</f>
        <v>IGOR</v>
      </c>
      <c r="G92" s="19" t="s">
        <v>87</v>
      </c>
      <c r="H92" s="18">
        <v>8</v>
      </c>
      <c r="I92" s="15" t="str">
        <f>UPPER(IF($D92="","",VLOOKUP($H92,'druga liga'!$A$5:$C$16,2)))</f>
        <v>KNEŽEVIČ</v>
      </c>
      <c r="J92" s="15" t="str">
        <f>PROPER(IF($D92="","",VLOOKUP($H92,'druga liga'!$A$5:$C$16,3)))</f>
        <v>Bojan</v>
      </c>
      <c r="K92" s="15"/>
    </row>
    <row r="93" spans="4:11" ht="12.75">
      <c r="D93" s="17">
        <v>4</v>
      </c>
      <c r="E93" s="15" t="str">
        <f>UPPER(IF($D93="","",VLOOKUP($D93,'druga liga'!$A$5:$C$16,2)))</f>
        <v>DUŠIČ</v>
      </c>
      <c r="F93" s="15" t="str">
        <f>UPPER(IF($D93="","",VLOOKUP($D93,'druga liga'!$A$5:$C$16,3)))</f>
        <v>ALEŠ</v>
      </c>
      <c r="G93" s="19" t="s">
        <v>87</v>
      </c>
      <c r="H93" s="18">
        <v>7</v>
      </c>
      <c r="I93" s="15" t="str">
        <f>UPPER(IF($D93="","",VLOOKUP($H93,'druga liga'!$A$5:$C$16,2)))</f>
        <v>PUHAN</v>
      </c>
      <c r="J93" s="15" t="str">
        <f>PROPER(IF($D93="","",VLOOKUP($H93,'druga liga'!$A$5:$C$16,3)))</f>
        <v>Darko</v>
      </c>
      <c r="K93" s="11" t="s">
        <v>311</v>
      </c>
    </row>
    <row r="94" spans="4:11" ht="12.75">
      <c r="D94" s="17">
        <v>5</v>
      </c>
      <c r="E94" s="15" t="str">
        <f>UPPER(IF($D94="","",VLOOKUP($D94,'druga liga'!$A$5:$C$16,2)))</f>
        <v>MADJAR</v>
      </c>
      <c r="F94" s="15" t="str">
        <f>UPPER(IF($D94="","",VLOOKUP($D94,'druga liga'!$A$5:$C$16,3)))</f>
        <v>LUKA</v>
      </c>
      <c r="G94" s="19" t="s">
        <v>87</v>
      </c>
      <c r="H94" s="18">
        <v>6</v>
      </c>
      <c r="I94" s="15" t="str">
        <f>UPPER(IF($D94="","",VLOOKUP($H94,'druga liga'!$A$5:$C$16,2)))</f>
        <v>HAUKO</v>
      </c>
      <c r="J94" s="15" t="str">
        <f>PROPER(IF($D94="","",VLOOKUP($H94,'druga liga'!$A$5:$C$16,3)))</f>
        <v>Klemen</v>
      </c>
      <c r="K94" s="11"/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UPPER(IF($D98="","",VLOOKUP($D98,'druga liga'!$A$5:$C$16,2)))</f>
        <v>HAUKO</v>
      </c>
      <c r="F98" s="15" t="str">
        <f>UPPER(IF($D98="","",VLOOKUP($D98,'druga liga'!$A$5:$C$16,3)))</f>
        <v>KLEMEN</v>
      </c>
      <c r="G98" s="19" t="s">
        <v>87</v>
      </c>
      <c r="H98" s="18">
        <v>12</v>
      </c>
      <c r="I98" s="11" t="str">
        <f>UPPER(IF($D98="","",VLOOKUP($H98,'druga liga'!$A$5:$C$16,2)))</f>
        <v>ŠKETA</v>
      </c>
      <c r="J98" s="11" t="str">
        <f>PROPER(IF($D98="","",VLOOKUP($H98,'druga liga'!$A$5:$C$16,3)))</f>
        <v>Andrej</v>
      </c>
      <c r="K98" s="11"/>
    </row>
    <row r="99" spans="4:11" ht="12.75">
      <c r="D99" s="17">
        <v>7</v>
      </c>
      <c r="E99" s="15" t="str">
        <f>UPPER(IF($D99="","",VLOOKUP($D99,'druga liga'!$A$5:$C$16,2)))</f>
        <v>PUHAN</v>
      </c>
      <c r="F99" s="15" t="str">
        <f>UPPER(IF($D99="","",VLOOKUP($D99,'druga liga'!$A$5:$C$16,3)))</f>
        <v>DARKO</v>
      </c>
      <c r="G99" s="19" t="s">
        <v>87</v>
      </c>
      <c r="H99" s="18">
        <v>5</v>
      </c>
      <c r="I99" s="15" t="str">
        <f>UPPER(IF($D99="","",VLOOKUP($H99,'druga liga'!$A$5:$C$16,2)))</f>
        <v>MADJAR</v>
      </c>
      <c r="J99" s="15" t="str">
        <f>PROPER(IF($D99="","",VLOOKUP($H99,'druga liga'!$A$5:$C$16,3)))</f>
        <v>Luka</v>
      </c>
      <c r="K99" s="11"/>
    </row>
    <row r="100" spans="4:11" ht="12.75">
      <c r="D100" s="17">
        <v>8</v>
      </c>
      <c r="E100" s="15" t="str">
        <f>UPPER(IF($D100="","",VLOOKUP($D100,'druga liga'!$A$5:$C$16,2)))</f>
        <v>KNEŽEVIČ</v>
      </c>
      <c r="F100" s="15" t="str">
        <f>UPPER(IF($D100="","",VLOOKUP($D100,'druga liga'!$A$5:$C$16,3)))</f>
        <v>BOJAN</v>
      </c>
      <c r="G100" s="19" t="s">
        <v>87</v>
      </c>
      <c r="H100" s="18">
        <v>4</v>
      </c>
      <c r="I100" s="15" t="str">
        <f>UPPER(IF($D100="","",VLOOKUP($H100,'druga liga'!$A$5:$C$16,2)))</f>
        <v>DUŠIČ</v>
      </c>
      <c r="J100" s="15" t="str">
        <f>PROPER(IF($D100="","",VLOOKUP($H100,'druga liga'!$A$5:$C$16,3)))</f>
        <v>Aleš</v>
      </c>
      <c r="K100" s="15"/>
    </row>
    <row r="101" spans="4:11" ht="12.75">
      <c r="D101" s="17">
        <v>9</v>
      </c>
      <c r="E101" s="15" t="str">
        <f>UPPER(IF($D101="","",VLOOKUP($D101,'druga liga'!$A$5:$C$16,2)))</f>
        <v>KUGLER</v>
      </c>
      <c r="F101" s="15" t="str">
        <f>UPPER(IF($D101="","",VLOOKUP($D101,'druga liga'!$A$5:$C$16,3)))</f>
        <v>VITO</v>
      </c>
      <c r="G101" s="19" t="s">
        <v>87</v>
      </c>
      <c r="H101" s="18">
        <v>3</v>
      </c>
      <c r="I101" s="15" t="str">
        <f>UPPER(IF($D101="","",VLOOKUP($H101,'druga liga'!$A$5:$C$16,2)))</f>
        <v>VUČKO</v>
      </c>
      <c r="J101" s="15" t="str">
        <f>PROPER(IF($D101="","",VLOOKUP($H101,'druga liga'!$A$5:$C$16,3)))</f>
        <v>Igor</v>
      </c>
      <c r="K101" s="15"/>
    </row>
    <row r="102" spans="4:11" ht="12.75">
      <c r="D102" s="17">
        <v>10</v>
      </c>
      <c r="E102" s="15" t="str">
        <f>UPPER(IF($D102="","",VLOOKUP($D102,'druga liga'!$A$5:$C$16,2)))</f>
        <v>BOŽIČ </v>
      </c>
      <c r="F102" s="15" t="str">
        <f>UPPER(IF($D102="","",VLOOKUP($D102,'druga liga'!$A$5:$C$16,3)))</f>
        <v>JURE</v>
      </c>
      <c r="G102" s="19" t="s">
        <v>87</v>
      </c>
      <c r="H102" s="18">
        <v>2</v>
      </c>
      <c r="I102" s="15" t="str">
        <f>UPPER(IF($D102="","",VLOOKUP($H102,'druga liga'!$A$5:$C$16,2)))</f>
        <v>MOSTAR</v>
      </c>
      <c r="J102" s="15" t="str">
        <f>PROPER(IF($D102="","",VLOOKUP($H102,'druga liga'!$A$5:$C$16,3)))</f>
        <v>Blaž</v>
      </c>
      <c r="K102" s="15"/>
    </row>
    <row r="103" spans="4:11" ht="12.75">
      <c r="D103" s="17">
        <v>11</v>
      </c>
      <c r="E103" s="15" t="str">
        <f>UPPER(IF($D103="","",VLOOKUP($D103,'druga liga'!$A$5:$C$16,2)))</f>
        <v>MERŠOL</v>
      </c>
      <c r="F103" s="15" t="str">
        <f>UPPER(IF($D103="","",VLOOKUP($D103,'druga liga'!$A$5:$C$16,3)))</f>
        <v>ROK</v>
      </c>
      <c r="G103" s="19" t="s">
        <v>87</v>
      </c>
      <c r="H103" s="18">
        <v>1</v>
      </c>
      <c r="I103" s="15" t="str">
        <f>UPPER(IF($D103="","",VLOOKUP($H103,'druga liga'!$A$5:$C$16,2)))</f>
        <v>CEVC</v>
      </c>
      <c r="J103" s="15" t="str">
        <f>PROPER(IF($D103="","",VLOOKUP($H103,'druga liga'!$A$5:$C$16,3)))</f>
        <v>Ambrož</v>
      </c>
      <c r="K103" s="15"/>
    </row>
    <row r="106" ht="12.75">
      <c r="E106" s="16" t="s">
        <v>98</v>
      </c>
    </row>
  </sheetData>
  <sheetProtection/>
  <mergeCells count="1">
    <mergeCell ref="D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0">
      <selection activeCell="H23" sqref="H23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48"/>
      <c r="B2" s="149"/>
      <c r="C2" s="149"/>
      <c r="D2" s="149"/>
      <c r="E2" s="150"/>
      <c r="F2" s="150"/>
    </row>
    <row r="3" ht="15.75">
      <c r="A3" s="8" t="s">
        <v>108</v>
      </c>
    </row>
    <row r="4" ht="13.5" thickBot="1"/>
    <row r="5" spans="1:15" ht="12.75">
      <c r="A5" s="23" t="s">
        <v>99</v>
      </c>
      <c r="B5" s="24" t="s">
        <v>100</v>
      </c>
      <c r="C5" s="24" t="s">
        <v>101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7">
        <v>12</v>
      </c>
    </row>
    <row r="6" spans="1:15" ht="15">
      <c r="A6" s="28">
        <v>1</v>
      </c>
      <c r="B6" s="1" t="s">
        <v>65</v>
      </c>
      <c r="C6" s="1" t="s">
        <v>66</v>
      </c>
      <c r="D6" s="30"/>
      <c r="E6" s="31" t="s">
        <v>309</v>
      </c>
      <c r="F6" s="31" t="s">
        <v>265</v>
      </c>
      <c r="G6" s="31"/>
      <c r="H6" s="31" t="s">
        <v>279</v>
      </c>
      <c r="I6" s="31"/>
      <c r="J6" s="31"/>
      <c r="K6" s="31"/>
      <c r="L6" s="31"/>
      <c r="M6" s="15"/>
      <c r="N6" s="15"/>
      <c r="O6" s="88" t="s">
        <v>253</v>
      </c>
    </row>
    <row r="7" spans="1:15" ht="15">
      <c r="A7" s="33">
        <v>2</v>
      </c>
      <c r="B7" s="62" t="s">
        <v>28</v>
      </c>
      <c r="C7" s="62" t="s">
        <v>29</v>
      </c>
      <c r="D7" s="34" t="s">
        <v>310</v>
      </c>
      <c r="E7" s="30"/>
      <c r="F7" s="35" t="s">
        <v>335</v>
      </c>
      <c r="G7" s="34"/>
      <c r="H7" s="34" t="s">
        <v>321</v>
      </c>
      <c r="I7" s="34" t="s">
        <v>413</v>
      </c>
      <c r="J7" s="34"/>
      <c r="K7" s="35"/>
      <c r="L7" s="34"/>
      <c r="M7" s="80"/>
      <c r="N7" s="97" t="s">
        <v>282</v>
      </c>
      <c r="O7" s="90" t="s">
        <v>346</v>
      </c>
    </row>
    <row r="8" spans="1:15" ht="15">
      <c r="A8" s="28">
        <v>3</v>
      </c>
      <c r="B8" s="1" t="s">
        <v>48</v>
      </c>
      <c r="C8" s="1" t="s">
        <v>49</v>
      </c>
      <c r="D8" s="31" t="s">
        <v>264</v>
      </c>
      <c r="E8" s="37" t="s">
        <v>348</v>
      </c>
      <c r="F8" s="30"/>
      <c r="G8" s="37" t="s">
        <v>258</v>
      </c>
      <c r="H8" s="37"/>
      <c r="I8" s="37" t="s">
        <v>382</v>
      </c>
      <c r="J8" s="31"/>
      <c r="K8" s="31"/>
      <c r="L8" s="31"/>
      <c r="M8" s="11" t="s">
        <v>301</v>
      </c>
      <c r="N8" s="11" t="s">
        <v>339</v>
      </c>
      <c r="O8" s="88" t="s">
        <v>298</v>
      </c>
    </row>
    <row r="9" spans="1:15" ht="15">
      <c r="A9" s="33">
        <v>4</v>
      </c>
      <c r="B9" s="62" t="s">
        <v>9</v>
      </c>
      <c r="C9" s="62" t="s">
        <v>10</v>
      </c>
      <c r="D9" s="34"/>
      <c r="E9" s="34"/>
      <c r="F9" s="35" t="s">
        <v>250</v>
      </c>
      <c r="G9" s="30"/>
      <c r="H9" s="34" t="s">
        <v>311</v>
      </c>
      <c r="I9" s="34"/>
      <c r="J9" s="34" t="s">
        <v>311</v>
      </c>
      <c r="K9" s="34"/>
      <c r="L9" s="34" t="s">
        <v>252</v>
      </c>
      <c r="M9" s="109" t="s">
        <v>273</v>
      </c>
      <c r="N9" s="80" t="s">
        <v>250</v>
      </c>
      <c r="O9" s="83"/>
    </row>
    <row r="10" spans="1:15" ht="15">
      <c r="A10" s="28">
        <v>5</v>
      </c>
      <c r="B10" s="1" t="s">
        <v>70</v>
      </c>
      <c r="C10" s="1" t="s">
        <v>71</v>
      </c>
      <c r="D10" s="31" t="s">
        <v>278</v>
      </c>
      <c r="E10" s="31" t="s">
        <v>320</v>
      </c>
      <c r="F10" s="37"/>
      <c r="G10" s="31" t="s">
        <v>312</v>
      </c>
      <c r="H10" s="30"/>
      <c r="I10" s="31"/>
      <c r="J10" s="37"/>
      <c r="K10" s="37" t="s">
        <v>336</v>
      </c>
      <c r="L10" s="31" t="s">
        <v>290</v>
      </c>
      <c r="M10" s="11" t="s">
        <v>301</v>
      </c>
      <c r="N10" s="11" t="s">
        <v>370</v>
      </c>
      <c r="O10" s="32"/>
    </row>
    <row r="11" spans="1:15" ht="15">
      <c r="A11" s="33">
        <v>6</v>
      </c>
      <c r="B11" s="62" t="s">
        <v>53</v>
      </c>
      <c r="C11" s="62" t="s">
        <v>54</v>
      </c>
      <c r="D11" s="34"/>
      <c r="E11" s="34" t="s">
        <v>412</v>
      </c>
      <c r="F11" s="35" t="s">
        <v>383</v>
      </c>
      <c r="G11" s="34"/>
      <c r="H11" s="34"/>
      <c r="I11" s="30"/>
      <c r="J11" s="35" t="s">
        <v>288</v>
      </c>
      <c r="K11" s="124" t="s">
        <v>319</v>
      </c>
      <c r="L11" s="34" t="s">
        <v>260</v>
      </c>
      <c r="M11" s="97" t="s">
        <v>298</v>
      </c>
      <c r="N11" s="80" t="s">
        <v>292</v>
      </c>
      <c r="O11" s="36"/>
    </row>
    <row r="12" spans="1:15" ht="15">
      <c r="A12" s="28">
        <v>7</v>
      </c>
      <c r="B12" s="1" t="s">
        <v>79</v>
      </c>
      <c r="C12" s="1" t="s">
        <v>80</v>
      </c>
      <c r="D12" s="31"/>
      <c r="E12" s="31"/>
      <c r="F12" s="31"/>
      <c r="G12" s="31" t="s">
        <v>312</v>
      </c>
      <c r="H12" s="37"/>
      <c r="I12" s="37" t="s">
        <v>289</v>
      </c>
      <c r="J12" s="30"/>
      <c r="K12" s="31"/>
      <c r="L12" s="31"/>
      <c r="M12" s="15" t="s">
        <v>252</v>
      </c>
      <c r="N12" s="15"/>
      <c r="O12" s="88" t="s">
        <v>301</v>
      </c>
    </row>
    <row r="13" spans="1:15" ht="15">
      <c r="A13" s="33">
        <v>8</v>
      </c>
      <c r="B13" s="62" t="s">
        <v>15</v>
      </c>
      <c r="C13" s="62" t="s">
        <v>16</v>
      </c>
      <c r="D13" s="34"/>
      <c r="E13" s="35"/>
      <c r="F13" s="34"/>
      <c r="G13" s="34"/>
      <c r="H13" s="35" t="s">
        <v>337</v>
      </c>
      <c r="I13" s="124" t="s">
        <v>318</v>
      </c>
      <c r="J13" s="34"/>
      <c r="K13" s="30"/>
      <c r="L13" s="34"/>
      <c r="M13" s="80"/>
      <c r="N13" s="80"/>
      <c r="O13" s="36"/>
    </row>
    <row r="14" spans="1:15" ht="15">
      <c r="A14" s="28">
        <v>9</v>
      </c>
      <c r="B14" s="1" t="s">
        <v>20</v>
      </c>
      <c r="C14" s="1" t="s">
        <v>21</v>
      </c>
      <c r="D14" s="31"/>
      <c r="E14" s="31"/>
      <c r="F14" s="31"/>
      <c r="G14" s="31" t="s">
        <v>259</v>
      </c>
      <c r="H14" s="31" t="s">
        <v>271</v>
      </c>
      <c r="I14" s="31" t="s">
        <v>261</v>
      </c>
      <c r="J14" s="31"/>
      <c r="K14" s="31"/>
      <c r="L14" s="30"/>
      <c r="M14" s="15"/>
      <c r="N14" s="15" t="s">
        <v>261</v>
      </c>
      <c r="O14" s="32"/>
    </row>
    <row r="15" spans="1:15" ht="15">
      <c r="A15" s="33">
        <v>10</v>
      </c>
      <c r="B15" s="62" t="s">
        <v>6</v>
      </c>
      <c r="C15" s="62" t="s">
        <v>7</v>
      </c>
      <c r="D15" s="34"/>
      <c r="E15" s="34"/>
      <c r="F15" s="34" t="s">
        <v>270</v>
      </c>
      <c r="G15" s="35" t="s">
        <v>272</v>
      </c>
      <c r="H15" s="34" t="s">
        <v>270</v>
      </c>
      <c r="I15" s="34" t="s">
        <v>297</v>
      </c>
      <c r="J15" s="34" t="s">
        <v>259</v>
      </c>
      <c r="K15" s="34"/>
      <c r="L15" s="34"/>
      <c r="M15" s="81"/>
      <c r="N15" s="80"/>
      <c r="O15" s="36"/>
    </row>
    <row r="16" spans="1:15" ht="15">
      <c r="A16" s="28">
        <v>11</v>
      </c>
      <c r="B16" s="1" t="s">
        <v>24</v>
      </c>
      <c r="C16" s="1" t="s">
        <v>25</v>
      </c>
      <c r="D16" s="15"/>
      <c r="E16" s="11" t="s">
        <v>283</v>
      </c>
      <c r="F16" s="11" t="s">
        <v>340</v>
      </c>
      <c r="G16" s="15" t="s">
        <v>258</v>
      </c>
      <c r="H16" s="11" t="s">
        <v>369</v>
      </c>
      <c r="I16" s="15" t="s">
        <v>291</v>
      </c>
      <c r="J16" s="15"/>
      <c r="K16" s="15"/>
      <c r="L16" s="15" t="s">
        <v>260</v>
      </c>
      <c r="M16" s="15"/>
      <c r="N16" s="81"/>
      <c r="O16" s="32"/>
    </row>
    <row r="17" spans="1:15" ht="15.75" thickBot="1">
      <c r="A17" s="39">
        <v>12</v>
      </c>
      <c r="B17" s="63" t="s">
        <v>242</v>
      </c>
      <c r="C17" s="63" t="s">
        <v>243</v>
      </c>
      <c r="D17" s="89" t="s">
        <v>254</v>
      </c>
      <c r="E17" s="89" t="s">
        <v>347</v>
      </c>
      <c r="F17" s="89" t="s">
        <v>297</v>
      </c>
      <c r="G17" s="84"/>
      <c r="H17" s="84"/>
      <c r="I17" s="84"/>
      <c r="J17" s="89" t="s">
        <v>270</v>
      </c>
      <c r="K17" s="84"/>
      <c r="L17" s="84"/>
      <c r="M17" s="84"/>
      <c r="N17" s="84"/>
      <c r="O17" s="41"/>
    </row>
    <row r="18" spans="2:3" ht="15">
      <c r="B18" s="60"/>
      <c r="C18" s="60"/>
    </row>
    <row r="19" spans="1:6" ht="18">
      <c r="A19" s="148" t="s">
        <v>109</v>
      </c>
      <c r="B19" s="149"/>
      <c r="C19" s="149"/>
      <c r="D19" s="149"/>
      <c r="E19" s="150"/>
      <c r="F19" s="150"/>
    </row>
    <row r="20" spans="5:6" ht="13.5" thickBot="1">
      <c r="E20" s="42"/>
      <c r="F20" s="42"/>
    </row>
    <row r="21" spans="1:8" ht="12.75">
      <c r="A21" s="43" t="s">
        <v>102</v>
      </c>
      <c r="B21" s="24" t="s">
        <v>100</v>
      </c>
      <c r="C21" s="24" t="s">
        <v>101</v>
      </c>
      <c r="D21" s="26" t="s">
        <v>103</v>
      </c>
      <c r="E21" s="25" t="s">
        <v>104</v>
      </c>
      <c r="F21" s="44" t="s">
        <v>105</v>
      </c>
      <c r="H21" s="42"/>
    </row>
    <row r="22" spans="1:8" ht="15">
      <c r="A22" s="28">
        <v>1</v>
      </c>
      <c r="B22" s="1" t="s">
        <v>48</v>
      </c>
      <c r="C22" s="1" t="s">
        <v>49</v>
      </c>
      <c r="D22" s="45">
        <v>7</v>
      </c>
      <c r="E22" s="45">
        <v>19</v>
      </c>
      <c r="F22" s="46" t="s">
        <v>399</v>
      </c>
      <c r="H22" s="47"/>
    </row>
    <row r="23" spans="1:6" ht="15">
      <c r="A23" s="28">
        <v>2</v>
      </c>
      <c r="B23" s="1" t="s">
        <v>28</v>
      </c>
      <c r="C23" s="1" t="s">
        <v>29</v>
      </c>
      <c r="D23" s="45">
        <v>6</v>
      </c>
      <c r="E23" s="45">
        <v>17</v>
      </c>
      <c r="F23" s="46" t="s">
        <v>414</v>
      </c>
    </row>
    <row r="24" spans="1:8" ht="15">
      <c r="A24" s="28">
        <v>3</v>
      </c>
      <c r="B24" s="1" t="s">
        <v>70</v>
      </c>
      <c r="C24" s="1" t="s">
        <v>71</v>
      </c>
      <c r="D24" s="45">
        <v>7</v>
      </c>
      <c r="E24" s="49">
        <v>13</v>
      </c>
      <c r="F24" s="46" t="s">
        <v>404</v>
      </c>
      <c r="H24" s="47"/>
    </row>
    <row r="25" spans="1:8" ht="15">
      <c r="A25" s="28">
        <v>4</v>
      </c>
      <c r="B25" s="1" t="s">
        <v>24</v>
      </c>
      <c r="C25" s="1" t="s">
        <v>25</v>
      </c>
      <c r="D25" s="19">
        <v>6</v>
      </c>
      <c r="E25" s="19">
        <v>12</v>
      </c>
      <c r="F25" s="107" t="s">
        <v>416</v>
      </c>
      <c r="H25" s="48"/>
    </row>
    <row r="26" spans="1:8" ht="15">
      <c r="A26" s="28">
        <v>5</v>
      </c>
      <c r="B26" s="1" t="s">
        <v>79</v>
      </c>
      <c r="C26" s="1" t="s">
        <v>80</v>
      </c>
      <c r="D26" s="45">
        <v>4</v>
      </c>
      <c r="E26" s="45">
        <v>11</v>
      </c>
      <c r="F26" s="46" t="s">
        <v>332</v>
      </c>
      <c r="H26" s="48"/>
    </row>
    <row r="27" spans="1:8" ht="15">
      <c r="A27" s="28">
        <v>6</v>
      </c>
      <c r="B27" s="1" t="s">
        <v>53</v>
      </c>
      <c r="C27" s="1" t="s">
        <v>54</v>
      </c>
      <c r="D27" s="45">
        <v>7</v>
      </c>
      <c r="E27" s="45">
        <v>8</v>
      </c>
      <c r="F27" s="46" t="s">
        <v>415</v>
      </c>
      <c r="H27" s="48"/>
    </row>
    <row r="28" spans="1:8" ht="15">
      <c r="A28" s="28">
        <v>7</v>
      </c>
      <c r="B28" s="1" t="s">
        <v>9</v>
      </c>
      <c r="C28" s="1" t="s">
        <v>10</v>
      </c>
      <c r="D28" s="45">
        <v>6</v>
      </c>
      <c r="E28" s="45">
        <v>4</v>
      </c>
      <c r="F28" s="46" t="s">
        <v>427</v>
      </c>
      <c r="H28" s="47"/>
    </row>
    <row r="29" spans="1:8" ht="15">
      <c r="A29" s="28">
        <v>8</v>
      </c>
      <c r="B29" s="1" t="s">
        <v>15</v>
      </c>
      <c r="C29" s="1" t="s">
        <v>16</v>
      </c>
      <c r="D29" s="45">
        <v>2</v>
      </c>
      <c r="E29" s="45">
        <v>4</v>
      </c>
      <c r="F29" s="46" t="s">
        <v>313</v>
      </c>
      <c r="H29" s="48"/>
    </row>
    <row r="30" spans="1:8" ht="15">
      <c r="A30" s="28">
        <v>9</v>
      </c>
      <c r="B30" s="1" t="s">
        <v>65</v>
      </c>
      <c r="C30" s="1" t="s">
        <v>66</v>
      </c>
      <c r="D30" s="45">
        <v>4</v>
      </c>
      <c r="E30" s="45">
        <v>3</v>
      </c>
      <c r="F30" s="46" t="s">
        <v>326</v>
      </c>
      <c r="H30" s="50"/>
    </row>
    <row r="31" spans="1:6" ht="15">
      <c r="A31" s="28">
        <v>10</v>
      </c>
      <c r="B31" s="1" t="s">
        <v>6</v>
      </c>
      <c r="C31" s="1" t="s">
        <v>7</v>
      </c>
      <c r="D31" s="45">
        <v>5</v>
      </c>
      <c r="E31" s="45">
        <v>2</v>
      </c>
      <c r="F31" s="46" t="s">
        <v>381</v>
      </c>
    </row>
    <row r="32" spans="1:6" ht="15">
      <c r="A32" s="28">
        <v>11</v>
      </c>
      <c r="B32" s="1" t="s">
        <v>20</v>
      </c>
      <c r="C32" s="1" t="s">
        <v>21</v>
      </c>
      <c r="D32" s="45">
        <v>4</v>
      </c>
      <c r="E32" s="45">
        <v>0</v>
      </c>
      <c r="F32" s="46" t="s">
        <v>351</v>
      </c>
    </row>
    <row r="33" spans="1:6" ht="15.75" thickBot="1">
      <c r="A33" s="51">
        <v>11</v>
      </c>
      <c r="B33" s="108" t="s">
        <v>242</v>
      </c>
      <c r="C33" s="108" t="s">
        <v>243</v>
      </c>
      <c r="D33" s="145">
        <v>4</v>
      </c>
      <c r="E33" s="146">
        <v>0</v>
      </c>
      <c r="F33" s="147" t="s">
        <v>351</v>
      </c>
    </row>
  </sheetData>
  <sheetProtection/>
  <mergeCells count="2">
    <mergeCell ref="A2:F2"/>
    <mergeCell ref="A19:F19"/>
  </mergeCells>
  <conditionalFormatting sqref="B12:C15">
    <cfRule type="expression" priority="134" dxfId="659" stopIfTrue="1">
      <formula>$P12&gt;=1</formula>
    </cfRule>
  </conditionalFormatting>
  <conditionalFormatting sqref="B11 B9 B27 B25">
    <cfRule type="expression" priority="133" dxfId="659" stopIfTrue="1">
      <formula>$P6&gt;=1</formula>
    </cfRule>
  </conditionalFormatting>
  <conditionalFormatting sqref="B29:C31">
    <cfRule type="expression" priority="132" dxfId="659" stopIfTrue="1">
      <formula>$P29&gt;=1</formula>
    </cfRule>
  </conditionalFormatting>
  <conditionalFormatting sqref="B28">
    <cfRule type="expression" priority="131" dxfId="659" stopIfTrue="1">
      <formula>$P25&gt;=1</formula>
    </cfRule>
  </conditionalFormatting>
  <conditionalFormatting sqref="B29">
    <cfRule type="expression" priority="130" dxfId="659" stopIfTrue="1">
      <formula>$P26&gt;=1</formula>
    </cfRule>
  </conditionalFormatting>
  <conditionalFormatting sqref="B29">
    <cfRule type="expression" priority="129" dxfId="659" stopIfTrue="1">
      <formula>$P26&gt;=1</formula>
    </cfRule>
  </conditionalFormatting>
  <conditionalFormatting sqref="B28:C28">
    <cfRule type="expression" priority="128" dxfId="659" stopIfTrue="1">
      <formula>$P28&gt;=1</formula>
    </cfRule>
  </conditionalFormatting>
  <conditionalFormatting sqref="B29:C29">
    <cfRule type="expression" priority="127" dxfId="659" stopIfTrue="1">
      <formula>$P29&gt;=1</formula>
    </cfRule>
  </conditionalFormatting>
  <conditionalFormatting sqref="B30:C31">
    <cfRule type="expression" priority="126" dxfId="659" stopIfTrue="1">
      <formula>$P30&gt;=1</formula>
    </cfRule>
  </conditionalFormatting>
  <conditionalFormatting sqref="B30:C31">
    <cfRule type="expression" priority="125" dxfId="659" stopIfTrue="1">
      <formula>$P30&gt;=1</formula>
    </cfRule>
  </conditionalFormatting>
  <conditionalFormatting sqref="B30:B31">
    <cfRule type="expression" priority="124" dxfId="659" stopIfTrue="1">
      <formula>$P27&gt;=1</formula>
    </cfRule>
  </conditionalFormatting>
  <conditionalFormatting sqref="B30:B31">
    <cfRule type="expression" priority="123" dxfId="659" stopIfTrue="1">
      <formula>$P27&gt;=1</formula>
    </cfRule>
  </conditionalFormatting>
  <conditionalFormatting sqref="B24:C24">
    <cfRule type="expression" priority="122" dxfId="659" stopIfTrue="1">
      <formula>$P24&gt;=1</formula>
    </cfRule>
  </conditionalFormatting>
  <conditionalFormatting sqref="B24:C24">
    <cfRule type="expression" priority="121" dxfId="659" stopIfTrue="1">
      <formula>$P24&gt;=1</formula>
    </cfRule>
  </conditionalFormatting>
  <conditionalFormatting sqref="B24">
    <cfRule type="expression" priority="120" dxfId="659" stopIfTrue="1">
      <formula>$P21&gt;=1</formula>
    </cfRule>
  </conditionalFormatting>
  <conditionalFormatting sqref="B30:B31">
    <cfRule type="expression" priority="119" dxfId="659" stopIfTrue="1">
      <formula>$P27&gt;=1</formula>
    </cfRule>
  </conditionalFormatting>
  <conditionalFormatting sqref="B30:B31">
    <cfRule type="expression" priority="118" dxfId="659" stopIfTrue="1">
      <formula>$P27&gt;=1</formula>
    </cfRule>
  </conditionalFormatting>
  <conditionalFormatting sqref="B30:C31">
    <cfRule type="expression" priority="117" dxfId="659" stopIfTrue="1">
      <formula>$P30&gt;=1</formula>
    </cfRule>
  </conditionalFormatting>
  <conditionalFormatting sqref="B29:C29">
    <cfRule type="expression" priority="116" dxfId="659" stopIfTrue="1">
      <formula>$P29&gt;=1</formula>
    </cfRule>
  </conditionalFormatting>
  <conditionalFormatting sqref="B29:C29">
    <cfRule type="expression" priority="115" dxfId="659" stopIfTrue="1">
      <formula>$P29&gt;=1</formula>
    </cfRule>
  </conditionalFormatting>
  <conditionalFormatting sqref="B29:C29">
    <cfRule type="expression" priority="114" dxfId="659" stopIfTrue="1">
      <formula>$P29&gt;=1</formula>
    </cfRule>
  </conditionalFormatting>
  <conditionalFormatting sqref="B29">
    <cfRule type="expression" priority="113" dxfId="659" stopIfTrue="1">
      <formula>$P26&gt;=1</formula>
    </cfRule>
  </conditionalFormatting>
  <conditionalFormatting sqref="B29">
    <cfRule type="expression" priority="112" dxfId="659" stopIfTrue="1">
      <formula>$P26&gt;=1</formula>
    </cfRule>
  </conditionalFormatting>
  <conditionalFormatting sqref="B29:C29">
    <cfRule type="expression" priority="111" dxfId="659" stopIfTrue="1">
      <formula>$P29&gt;=1</formula>
    </cfRule>
  </conditionalFormatting>
  <conditionalFormatting sqref="B29:C29">
    <cfRule type="expression" priority="110" dxfId="659" stopIfTrue="1">
      <formula>$P29&gt;=1</formula>
    </cfRule>
  </conditionalFormatting>
  <conditionalFormatting sqref="B29">
    <cfRule type="expression" priority="109" dxfId="659" stopIfTrue="1">
      <formula>$P26&gt;=1</formula>
    </cfRule>
  </conditionalFormatting>
  <conditionalFormatting sqref="B29">
    <cfRule type="expression" priority="108" dxfId="659" stopIfTrue="1">
      <formula>$P26&gt;=1</formula>
    </cfRule>
  </conditionalFormatting>
  <conditionalFormatting sqref="B29">
    <cfRule type="expression" priority="107" dxfId="659" stopIfTrue="1">
      <formula>$P26&gt;=1</formula>
    </cfRule>
  </conditionalFormatting>
  <conditionalFormatting sqref="B29">
    <cfRule type="expression" priority="106" dxfId="659" stopIfTrue="1">
      <formula>$P26&gt;=1</formula>
    </cfRule>
  </conditionalFormatting>
  <conditionalFormatting sqref="B29:C29">
    <cfRule type="expression" priority="105" dxfId="659" stopIfTrue="1">
      <formula>$P29&gt;=1</formula>
    </cfRule>
  </conditionalFormatting>
  <conditionalFormatting sqref="B30:C31">
    <cfRule type="expression" priority="104" dxfId="659" stopIfTrue="1">
      <formula>$P30&gt;=1</formula>
    </cfRule>
  </conditionalFormatting>
  <conditionalFormatting sqref="B30:B31">
    <cfRule type="expression" priority="103" dxfId="659" stopIfTrue="1">
      <formula>$P27&gt;=1</formula>
    </cfRule>
  </conditionalFormatting>
  <conditionalFormatting sqref="B30:B31">
    <cfRule type="expression" priority="102" dxfId="659" stopIfTrue="1">
      <formula>$P27&gt;=1</formula>
    </cfRule>
  </conditionalFormatting>
  <conditionalFormatting sqref="B30:C31">
    <cfRule type="expression" priority="101" dxfId="659" stopIfTrue="1">
      <formula>$P30&gt;=1</formula>
    </cfRule>
  </conditionalFormatting>
  <conditionalFormatting sqref="B30:C31">
    <cfRule type="expression" priority="100" dxfId="659" stopIfTrue="1">
      <formula>$P30&gt;=1</formula>
    </cfRule>
  </conditionalFormatting>
  <conditionalFormatting sqref="B30:C31">
    <cfRule type="expression" priority="99" dxfId="659" stopIfTrue="1">
      <formula>$P30&gt;=1</formula>
    </cfRule>
  </conditionalFormatting>
  <conditionalFormatting sqref="B30:C31">
    <cfRule type="expression" priority="98" dxfId="659" stopIfTrue="1">
      <formula>$P30&gt;=1</formula>
    </cfRule>
  </conditionalFormatting>
  <conditionalFormatting sqref="B30:B31">
    <cfRule type="expression" priority="97" dxfId="659" stopIfTrue="1">
      <formula>$P27&gt;=1</formula>
    </cfRule>
  </conditionalFormatting>
  <conditionalFormatting sqref="B30:B31">
    <cfRule type="expression" priority="96" dxfId="659" stopIfTrue="1">
      <formula>$P27&gt;=1</formula>
    </cfRule>
  </conditionalFormatting>
  <conditionalFormatting sqref="B24:C24">
    <cfRule type="expression" priority="95" dxfId="659" stopIfTrue="1">
      <formula>$P24&gt;=1</formula>
    </cfRule>
  </conditionalFormatting>
  <conditionalFormatting sqref="B24:C24">
    <cfRule type="expression" priority="94" dxfId="659" stopIfTrue="1">
      <formula>$P24&gt;=1</formula>
    </cfRule>
  </conditionalFormatting>
  <conditionalFormatting sqref="B24">
    <cfRule type="expression" priority="93" dxfId="659" stopIfTrue="1">
      <formula>$P21&gt;=1</formula>
    </cfRule>
  </conditionalFormatting>
  <conditionalFormatting sqref="B25:C25">
    <cfRule type="expression" priority="92" dxfId="659" stopIfTrue="1">
      <formula>$P25&gt;=1</formula>
    </cfRule>
  </conditionalFormatting>
  <conditionalFormatting sqref="B25:C25">
    <cfRule type="expression" priority="91" dxfId="659" stopIfTrue="1">
      <formula>$P25&gt;=1</formula>
    </cfRule>
  </conditionalFormatting>
  <conditionalFormatting sqref="B25">
    <cfRule type="expression" priority="90" dxfId="659" stopIfTrue="1">
      <formula>$P22&gt;=1</formula>
    </cfRule>
  </conditionalFormatting>
  <conditionalFormatting sqref="B30:C31">
    <cfRule type="expression" priority="89" dxfId="659" stopIfTrue="1">
      <formula>$P30&gt;=1</formula>
    </cfRule>
  </conditionalFormatting>
  <conditionalFormatting sqref="B30:C31">
    <cfRule type="expression" priority="88" dxfId="659" stopIfTrue="1">
      <formula>$P30&gt;=1</formula>
    </cfRule>
  </conditionalFormatting>
  <conditionalFormatting sqref="B30:C31">
    <cfRule type="expression" priority="87" dxfId="659" stopIfTrue="1">
      <formula>$P30&gt;=1</formula>
    </cfRule>
  </conditionalFormatting>
  <conditionalFormatting sqref="B30:C31">
    <cfRule type="expression" priority="86" dxfId="659" stopIfTrue="1">
      <formula>$P30&gt;=1</formula>
    </cfRule>
  </conditionalFormatting>
  <conditionalFormatting sqref="B30:C31">
    <cfRule type="expression" priority="85" dxfId="659" stopIfTrue="1">
      <formula>$P30&gt;=1</formula>
    </cfRule>
  </conditionalFormatting>
  <conditionalFormatting sqref="B30:C31">
    <cfRule type="expression" priority="84" dxfId="659" stopIfTrue="1">
      <formula>$P30&gt;=1</formula>
    </cfRule>
  </conditionalFormatting>
  <conditionalFormatting sqref="B30:C31">
    <cfRule type="expression" priority="83" dxfId="659" stopIfTrue="1">
      <formula>$P30&gt;=1</formula>
    </cfRule>
  </conditionalFormatting>
  <conditionalFormatting sqref="B30:C31">
    <cfRule type="expression" priority="82" dxfId="659" stopIfTrue="1">
      <formula>$P30&gt;=1</formula>
    </cfRule>
  </conditionalFormatting>
  <conditionalFormatting sqref="B30:C31">
    <cfRule type="expression" priority="81" dxfId="659" stopIfTrue="1">
      <formula>$P30&gt;=1</formula>
    </cfRule>
  </conditionalFormatting>
  <conditionalFormatting sqref="B30:C31">
    <cfRule type="expression" priority="80" dxfId="659" stopIfTrue="1">
      <formula>$P30&gt;=1</formula>
    </cfRule>
  </conditionalFormatting>
  <conditionalFormatting sqref="B30:C31">
    <cfRule type="expression" priority="79" dxfId="659" stopIfTrue="1">
      <formula>$P30&gt;=1</formula>
    </cfRule>
  </conditionalFormatting>
  <conditionalFormatting sqref="B30:C31">
    <cfRule type="expression" priority="78" dxfId="659" stopIfTrue="1">
      <formula>$P30&gt;=1</formula>
    </cfRule>
  </conditionalFormatting>
  <conditionalFormatting sqref="B30:C31">
    <cfRule type="expression" priority="77" dxfId="659" stopIfTrue="1">
      <formula>$P30&gt;=1</formula>
    </cfRule>
  </conditionalFormatting>
  <conditionalFormatting sqref="B30:C31">
    <cfRule type="expression" priority="76" dxfId="659" stopIfTrue="1">
      <formula>$P30&gt;=1</formula>
    </cfRule>
  </conditionalFormatting>
  <conditionalFormatting sqref="B30:C31">
    <cfRule type="expression" priority="75" dxfId="659" stopIfTrue="1">
      <formula>$P30&gt;=1</formula>
    </cfRule>
  </conditionalFormatting>
  <conditionalFormatting sqref="B30:C31">
    <cfRule type="expression" priority="74" dxfId="659" stopIfTrue="1">
      <formula>$P30&gt;=1</formula>
    </cfRule>
  </conditionalFormatting>
  <conditionalFormatting sqref="B30:C31">
    <cfRule type="expression" priority="73" dxfId="659" stopIfTrue="1">
      <formula>$P30&gt;=1</formula>
    </cfRule>
  </conditionalFormatting>
  <conditionalFormatting sqref="B30:C31">
    <cfRule type="expression" priority="72" dxfId="659" stopIfTrue="1">
      <formula>$P30&gt;=1</formula>
    </cfRule>
  </conditionalFormatting>
  <conditionalFormatting sqref="B30:C31">
    <cfRule type="expression" priority="71" dxfId="659" stopIfTrue="1">
      <formula>$P30&gt;=1</formula>
    </cfRule>
  </conditionalFormatting>
  <conditionalFormatting sqref="B30:C31">
    <cfRule type="expression" priority="70" dxfId="659" stopIfTrue="1">
      <formula>$P30&gt;=1</formula>
    </cfRule>
  </conditionalFormatting>
  <conditionalFormatting sqref="B30:C31">
    <cfRule type="expression" priority="69" dxfId="659" stopIfTrue="1">
      <formula>$P30&gt;=1</formula>
    </cfRule>
  </conditionalFormatting>
  <conditionalFormatting sqref="B30:C31">
    <cfRule type="expression" priority="68" dxfId="659" stopIfTrue="1">
      <formula>$P30&gt;=1</formula>
    </cfRule>
  </conditionalFormatting>
  <conditionalFormatting sqref="B30:C31">
    <cfRule type="expression" priority="67" dxfId="659" stopIfTrue="1">
      <formula>$P30&gt;=1</formula>
    </cfRule>
  </conditionalFormatting>
  <conditionalFormatting sqref="B30:C31">
    <cfRule type="expression" priority="66" dxfId="659" stopIfTrue="1">
      <formula>$P30&gt;=1</formula>
    </cfRule>
  </conditionalFormatting>
  <conditionalFormatting sqref="B30:C31">
    <cfRule type="expression" priority="65" dxfId="659" stopIfTrue="1">
      <formula>$P30&gt;=1</formula>
    </cfRule>
  </conditionalFormatting>
  <conditionalFormatting sqref="B30:C31">
    <cfRule type="expression" priority="64" dxfId="659" stopIfTrue="1">
      <formula>$P30&gt;=1</formula>
    </cfRule>
  </conditionalFormatting>
  <conditionalFormatting sqref="B30:C31">
    <cfRule type="expression" priority="63" dxfId="659" stopIfTrue="1">
      <formula>$P30&gt;=1</formula>
    </cfRule>
  </conditionalFormatting>
  <conditionalFormatting sqref="B30:C31">
    <cfRule type="expression" priority="62" dxfId="659" stopIfTrue="1">
      <formula>$P30&gt;=1</formula>
    </cfRule>
  </conditionalFormatting>
  <conditionalFormatting sqref="B30:C31">
    <cfRule type="expression" priority="61" dxfId="659" stopIfTrue="1">
      <formula>$P30&gt;=1</formula>
    </cfRule>
  </conditionalFormatting>
  <conditionalFormatting sqref="B30:C31">
    <cfRule type="expression" priority="60" dxfId="659" stopIfTrue="1">
      <formula>$P30&gt;=1</formula>
    </cfRule>
  </conditionalFormatting>
  <conditionalFormatting sqref="B30:C31">
    <cfRule type="expression" priority="59" dxfId="659" stopIfTrue="1">
      <formula>$P30&gt;=1</formula>
    </cfRule>
  </conditionalFormatting>
  <conditionalFormatting sqref="B30:C31">
    <cfRule type="expression" priority="58" dxfId="659" stopIfTrue="1">
      <formula>$P30&gt;=1</formula>
    </cfRule>
  </conditionalFormatting>
  <conditionalFormatting sqref="B6:C15">
    <cfRule type="expression" priority="57" dxfId="659" stopIfTrue="1">
      <formula>$P6&gt;=1</formula>
    </cfRule>
  </conditionalFormatting>
  <conditionalFormatting sqref="B11">
    <cfRule type="expression" priority="56" dxfId="659" stopIfTrue="1">
      <formula>$P8&gt;=1</formula>
    </cfRule>
  </conditionalFormatting>
  <conditionalFormatting sqref="B22:C31">
    <cfRule type="expression" priority="55" dxfId="659" stopIfTrue="1">
      <formula>$P22&gt;=1</formula>
    </cfRule>
  </conditionalFormatting>
  <conditionalFormatting sqref="B27">
    <cfRule type="expression" priority="54" dxfId="659" stopIfTrue="1">
      <formula>$P24&gt;=1</formula>
    </cfRule>
  </conditionalFormatting>
  <conditionalFormatting sqref="B22:C31">
    <cfRule type="expression" priority="53" dxfId="659" stopIfTrue="1">
      <formula>$S22&gt;=1</formula>
    </cfRule>
  </conditionalFormatting>
  <conditionalFormatting sqref="B27 B25">
    <cfRule type="expression" priority="52" dxfId="659" stopIfTrue="1">
      <formula>$S22&gt;=1</formula>
    </cfRule>
  </conditionalFormatting>
  <conditionalFormatting sqref="B6:C15">
    <cfRule type="expression" priority="51" dxfId="659" stopIfTrue="1">
      <formula>$S6&gt;=1</formula>
    </cfRule>
  </conditionalFormatting>
  <conditionalFormatting sqref="B11 B9">
    <cfRule type="expression" priority="50" dxfId="659" stopIfTrue="1">
      <formula>$S6&gt;=1</formula>
    </cfRule>
  </conditionalFormatting>
  <conditionalFormatting sqref="B28:C31">
    <cfRule type="expression" priority="49" dxfId="659" stopIfTrue="1">
      <formula>$P28&gt;=1</formula>
    </cfRule>
  </conditionalFormatting>
  <conditionalFormatting sqref="B22:C31">
    <cfRule type="expression" priority="48" dxfId="659" stopIfTrue="1">
      <formula>$P22&gt;=1</formula>
    </cfRule>
  </conditionalFormatting>
  <conditionalFormatting sqref="B27">
    <cfRule type="expression" priority="47" dxfId="659" stopIfTrue="1">
      <formula>$P24&gt;=1</formula>
    </cfRule>
  </conditionalFormatting>
  <conditionalFormatting sqref="B22:C31">
    <cfRule type="expression" priority="46" dxfId="659" stopIfTrue="1">
      <formula>$S22&gt;=1</formula>
    </cfRule>
  </conditionalFormatting>
  <conditionalFormatting sqref="B27 B25">
    <cfRule type="expression" priority="45" dxfId="659" stopIfTrue="1">
      <formula>$S22&gt;=1</formula>
    </cfRule>
  </conditionalFormatting>
  <conditionalFormatting sqref="B29">
    <cfRule type="expression" priority="23" dxfId="659" stopIfTrue="1">
      <formula>$P26&gt;=1</formula>
    </cfRule>
  </conditionalFormatting>
  <conditionalFormatting sqref="B29:C29">
    <cfRule type="expression" priority="22" dxfId="659" stopIfTrue="1">
      <formula>$P29&gt;=1</formula>
    </cfRule>
  </conditionalFormatting>
  <conditionalFormatting sqref="B28:C28">
    <cfRule type="expression" priority="21" dxfId="659" stopIfTrue="1">
      <formula>$P28&gt;=1</formula>
    </cfRule>
  </conditionalFormatting>
  <conditionalFormatting sqref="B28">
    <cfRule type="expression" priority="20" dxfId="659" stopIfTrue="1">
      <formula>$P25&gt;=1</formula>
    </cfRule>
  </conditionalFormatting>
  <conditionalFormatting sqref="B28">
    <cfRule type="expression" priority="19" dxfId="659" stopIfTrue="1">
      <formula>$P25&gt;=1</formula>
    </cfRule>
  </conditionalFormatting>
  <conditionalFormatting sqref="B28:C28">
    <cfRule type="expression" priority="18" dxfId="659" stopIfTrue="1">
      <formula>$P28&gt;=1</formula>
    </cfRule>
  </conditionalFormatting>
  <conditionalFormatting sqref="B28:C28">
    <cfRule type="expression" priority="17" dxfId="659" stopIfTrue="1">
      <formula>$P28&gt;=1</formula>
    </cfRule>
  </conditionalFormatting>
  <conditionalFormatting sqref="B28:C28">
    <cfRule type="expression" priority="16" dxfId="659" stopIfTrue="1">
      <formula>$P28&gt;=1</formula>
    </cfRule>
  </conditionalFormatting>
  <conditionalFormatting sqref="B28:C28">
    <cfRule type="expression" priority="15" dxfId="659" stopIfTrue="1">
      <formula>$P28&gt;=1</formula>
    </cfRule>
  </conditionalFormatting>
  <conditionalFormatting sqref="B28">
    <cfRule type="expression" priority="14" dxfId="659" stopIfTrue="1">
      <formula>$P25&gt;=1</formula>
    </cfRule>
  </conditionalFormatting>
  <conditionalFormatting sqref="B28">
    <cfRule type="expression" priority="13" dxfId="659" stopIfTrue="1">
      <formula>$P25&gt;=1</formula>
    </cfRule>
  </conditionalFormatting>
  <conditionalFormatting sqref="B28:C28">
    <cfRule type="expression" priority="12" dxfId="659" stopIfTrue="1">
      <formula>$P28&gt;=1</formula>
    </cfRule>
  </conditionalFormatting>
  <conditionalFormatting sqref="B28:C28">
    <cfRule type="expression" priority="11" dxfId="659" stopIfTrue="1">
      <formula>$P28&gt;=1</formula>
    </cfRule>
  </conditionalFormatting>
  <conditionalFormatting sqref="B28">
    <cfRule type="expression" priority="10" dxfId="659" stopIfTrue="1">
      <formula>$P25&gt;=1</formula>
    </cfRule>
  </conditionalFormatting>
  <conditionalFormatting sqref="B28">
    <cfRule type="expression" priority="9" dxfId="659" stopIfTrue="1">
      <formula>$P25&gt;=1</formula>
    </cfRule>
  </conditionalFormatting>
  <conditionalFormatting sqref="B28">
    <cfRule type="expression" priority="8" dxfId="659" stopIfTrue="1">
      <formula>$P25&gt;=1</formula>
    </cfRule>
  </conditionalFormatting>
  <conditionalFormatting sqref="B28">
    <cfRule type="expression" priority="7" dxfId="659" stopIfTrue="1">
      <formula>$P25&gt;=1</formula>
    </cfRule>
  </conditionalFormatting>
  <conditionalFormatting sqref="B28:C28">
    <cfRule type="expression" priority="6" dxfId="659" stopIfTrue="1">
      <formula>$P28&gt;=1</formula>
    </cfRule>
  </conditionalFormatting>
  <conditionalFormatting sqref="B28:C28">
    <cfRule type="expression" priority="5" dxfId="659" stopIfTrue="1">
      <formula>$P28&gt;=1</formula>
    </cfRule>
  </conditionalFormatting>
  <conditionalFormatting sqref="B28:C28">
    <cfRule type="expression" priority="4" dxfId="659" stopIfTrue="1">
      <formula>$S28&gt;=1</formula>
    </cfRule>
  </conditionalFormatting>
  <conditionalFormatting sqref="B28:C28">
    <cfRule type="expression" priority="3" dxfId="659" stopIfTrue="1">
      <formula>$P28&gt;=1</formula>
    </cfRule>
  </conditionalFormatting>
  <conditionalFormatting sqref="B28:C28">
    <cfRule type="expression" priority="2" dxfId="659" stopIfTrue="1">
      <formula>$P28&gt;=1</formula>
    </cfRule>
  </conditionalFormatting>
  <conditionalFormatting sqref="B28:C28">
    <cfRule type="expression" priority="1" dxfId="659" stopIfTrue="1">
      <formula>$S28&gt;=1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6.00390625" style="0" customWidth="1"/>
    <col min="3" max="3" width="11.57421875" style="0" customWidth="1"/>
  </cols>
  <sheetData>
    <row r="1" ht="21">
      <c r="B1" s="2" t="s">
        <v>2</v>
      </c>
    </row>
    <row r="3" ht="15">
      <c r="B3" s="61" t="s">
        <v>5</v>
      </c>
    </row>
    <row r="5" spans="1:3" ht="15">
      <c r="A5" s="1">
        <v>1</v>
      </c>
      <c r="B5" s="1" t="s">
        <v>8</v>
      </c>
      <c r="C5" s="1" t="s">
        <v>7</v>
      </c>
    </row>
    <row r="6" spans="1:3" ht="15">
      <c r="A6" s="1">
        <v>2</v>
      </c>
      <c r="B6" s="1" t="s">
        <v>8</v>
      </c>
      <c r="C6" s="1" t="s">
        <v>1</v>
      </c>
    </row>
    <row r="7" spans="1:3" ht="15">
      <c r="A7" s="1">
        <v>3</v>
      </c>
      <c r="B7" s="1" t="s">
        <v>75</v>
      </c>
      <c r="C7" s="1" t="s">
        <v>17</v>
      </c>
    </row>
    <row r="8" spans="1:3" ht="15">
      <c r="A8" s="1">
        <v>4</v>
      </c>
      <c r="B8" s="1" t="s">
        <v>22</v>
      </c>
      <c r="C8" s="1" t="s">
        <v>23</v>
      </c>
    </row>
    <row r="9" spans="1:3" ht="15">
      <c r="A9" s="1">
        <v>5</v>
      </c>
      <c r="B9" s="1" t="s">
        <v>22</v>
      </c>
      <c r="C9" s="1" t="s">
        <v>77</v>
      </c>
    </row>
    <row r="10" spans="1:3" ht="15">
      <c r="A10" s="1">
        <v>6</v>
      </c>
      <c r="B10" s="1" t="s">
        <v>35</v>
      </c>
      <c r="C10" s="1" t="s">
        <v>36</v>
      </c>
    </row>
    <row r="11" spans="1:3" ht="15">
      <c r="A11" s="1">
        <v>7</v>
      </c>
      <c r="B11" s="1" t="s">
        <v>51</v>
      </c>
      <c r="C11" s="1" t="s">
        <v>50</v>
      </c>
    </row>
    <row r="12" spans="1:3" ht="15">
      <c r="A12" s="1">
        <v>8</v>
      </c>
      <c r="B12" s="1" t="s">
        <v>55</v>
      </c>
      <c r="C12" s="1" t="s">
        <v>17</v>
      </c>
    </row>
    <row r="13" spans="1:3" ht="15">
      <c r="A13" s="1">
        <v>9</v>
      </c>
      <c r="B13" s="1" t="s">
        <v>67</v>
      </c>
      <c r="C13" s="1" t="s">
        <v>68</v>
      </c>
    </row>
    <row r="14" spans="1:3" ht="15">
      <c r="A14" s="1">
        <v>10</v>
      </c>
      <c r="B14" s="1" t="s">
        <v>46</v>
      </c>
      <c r="C14" s="1" t="s">
        <v>47</v>
      </c>
    </row>
    <row r="15" spans="1:3" ht="15">
      <c r="A15" s="1">
        <v>11</v>
      </c>
      <c r="B15" s="1" t="s">
        <v>63</v>
      </c>
      <c r="C15" s="1" t="s">
        <v>64</v>
      </c>
    </row>
    <row r="16" spans="1:3" ht="15">
      <c r="A16" s="3">
        <v>12</v>
      </c>
      <c r="B16" s="1" t="s">
        <v>305</v>
      </c>
      <c r="C16" s="1" t="s">
        <v>306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L106"/>
  <sheetViews>
    <sheetView zoomScalePageLayoutView="0" workbookViewId="0" topLeftCell="D40">
      <selection activeCell="N55" sqref="N55"/>
    </sheetView>
  </sheetViews>
  <sheetFormatPr defaultColWidth="9.140625" defaultRowHeight="15"/>
  <cols>
    <col min="1" max="3" width="9.140625" style="7" hidden="1" customWidth="1"/>
    <col min="4" max="4" width="2.8515625" style="7" customWidth="1"/>
    <col min="5" max="5" width="14.7109375" style="7" customWidth="1"/>
    <col min="6" max="6" width="11.7109375" style="7" customWidth="1"/>
    <col min="7" max="7" width="9.140625" style="7" customWidth="1"/>
    <col min="8" max="8" width="2.28125" style="7" hidden="1" customWidth="1"/>
    <col min="9" max="9" width="14.7109375" style="7" customWidth="1"/>
    <col min="10" max="10" width="11.57421875" style="7" customWidth="1"/>
    <col min="11" max="11" width="12.7109375" style="7" customWidth="1"/>
    <col min="12" max="16384" width="9.140625" style="7" customWidth="1"/>
  </cols>
  <sheetData>
    <row r="2" ht="21">
      <c r="D2" s="2" t="s">
        <v>2</v>
      </c>
    </row>
    <row r="4" ht="15.75">
      <c r="D4" s="8" t="s">
        <v>112</v>
      </c>
    </row>
    <row r="6" spans="4:11" ht="12.75">
      <c r="D6" s="9" t="s">
        <v>85</v>
      </c>
      <c r="K6" s="6" t="s">
        <v>86</v>
      </c>
    </row>
    <row r="7" ht="12.75">
      <c r="K7" s="6"/>
    </row>
    <row r="8" spans="4:12" ht="12.75">
      <c r="D8" s="10">
        <v>1</v>
      </c>
      <c r="E8" s="11" t="str">
        <f>UPPER(IF($D8="","",VLOOKUP($D8,'tretja liga'!$A$5:$C$16,2)))</f>
        <v>BUKOVEC</v>
      </c>
      <c r="F8" s="11" t="str">
        <f>PROPER(IF($D8="","",VLOOKUP($D8,'tretja liga'!$A$5:$R$16,3)))</f>
        <v>Jure</v>
      </c>
      <c r="G8" s="12" t="s">
        <v>87</v>
      </c>
      <c r="H8" s="13">
        <v>12</v>
      </c>
      <c r="I8" s="11" t="str">
        <f>UPPER(IF($D8="","",VLOOKUP($H8,'tretja liga'!$A$5:$C$16,2)))</f>
        <v>ROTAR</v>
      </c>
      <c r="J8" s="11" t="str">
        <f>PROPER(IF($D8="","",VLOOKUP($H8,'tretja liga'!$A$5:$C$16,3)))</f>
        <v>Fedja</v>
      </c>
      <c r="K8" s="11" t="s">
        <v>320</v>
      </c>
      <c r="L8" s="6"/>
    </row>
    <row r="9" spans="4:11" ht="12.75">
      <c r="D9" s="10">
        <v>2</v>
      </c>
      <c r="E9" s="11" t="str">
        <f>UPPER(IF($D9="","",VLOOKUP($D9,'tretja liga'!$A$5:$C$16,2)))</f>
        <v>BUKOVEC</v>
      </c>
      <c r="F9" s="11" t="str">
        <f>PROPER(IF($D9="","",VLOOKUP($D9,'tretja liga'!$A$5:$R$16,3)))</f>
        <v>Tomaž</v>
      </c>
      <c r="G9" s="12" t="s">
        <v>87</v>
      </c>
      <c r="H9" s="13">
        <v>11</v>
      </c>
      <c r="I9" s="11" t="str">
        <f>UPPER(IF($D9="","",VLOOKUP($H9,'tretja liga'!$A$5:$C$16,2)))</f>
        <v>ROŽAC</v>
      </c>
      <c r="J9" s="11" t="str">
        <f>PROPER(IF($D9="","",VLOOKUP($H9,'tretja liga'!$A$5:$C$16,3)))</f>
        <v>Robert</v>
      </c>
      <c r="K9" s="11" t="s">
        <v>251</v>
      </c>
    </row>
    <row r="10" spans="4:12" ht="12.75">
      <c r="D10" s="10">
        <v>3</v>
      </c>
      <c r="E10" s="11" t="str">
        <f>UPPER(IF($D10="","",VLOOKUP($D10,'tretja liga'!$A$5:$C$16,2)))</f>
        <v>GRUBER</v>
      </c>
      <c r="F10" s="11" t="str">
        <f>PROPER(IF($D10="","",VLOOKUP($D10,'tretja liga'!$A$5:$R$16,3)))</f>
        <v>Grega</v>
      </c>
      <c r="G10" s="12" t="s">
        <v>87</v>
      </c>
      <c r="H10" s="13">
        <v>10</v>
      </c>
      <c r="I10" s="11" t="str">
        <f>UPPER(IF($D10="","",VLOOKUP($H10,'tretja liga'!$A$5:$C$16,2)))</f>
        <v>ŠARANOVIČ</v>
      </c>
      <c r="J10" s="11" t="str">
        <f>PROPER(IF($D10="","",VLOOKUP($H10,'tretja liga'!$A$5:$C$16,3)))</f>
        <v>Dušan</v>
      </c>
      <c r="K10" s="11" t="s">
        <v>290</v>
      </c>
      <c r="L10" s="6"/>
    </row>
    <row r="11" spans="4:12" ht="12.75">
      <c r="D11" s="14">
        <v>4</v>
      </c>
      <c r="E11" s="11" t="str">
        <f>UPPER(IF($D11="","",VLOOKUP($D11,'tretja liga'!$A$5:$C$16,2)))</f>
        <v>LJUBIJANKIČ</v>
      </c>
      <c r="F11" s="11" t="str">
        <f>PROPER(IF($D11="","",VLOOKUP($D11,'tretja liga'!$A$5:$R$16,3)))</f>
        <v>Elvedin</v>
      </c>
      <c r="G11" s="12" t="s">
        <v>87</v>
      </c>
      <c r="H11" s="13">
        <v>9</v>
      </c>
      <c r="I11" s="11" t="str">
        <f>UPPER(IF($D11="","",VLOOKUP($H11,'tretja liga'!$A$5:$C$16,2)))</f>
        <v>SETNIKAR</v>
      </c>
      <c r="J11" s="11" t="str">
        <f>PROPER(IF($D11="","",VLOOKUP($H11,'tretja liga'!$A$5:$C$16,3)))</f>
        <v>Janko</v>
      </c>
      <c r="K11" s="11" t="s">
        <v>284</v>
      </c>
      <c r="L11" s="6"/>
    </row>
    <row r="12" spans="4:11" ht="12.75">
      <c r="D12" s="14">
        <v>5</v>
      </c>
      <c r="E12" s="11" t="str">
        <f>UPPER(IF($D12="","",VLOOKUP($D12,'tretja liga'!$A$5:$C$16,2)))</f>
        <v>LJUBIJANKIČ</v>
      </c>
      <c r="F12" s="11" t="str">
        <f>PROPER(IF($D12="","",VLOOKUP($D12,'tretja liga'!$A$5:$R$16,3)))</f>
        <v>Aldin</v>
      </c>
      <c r="G12" s="12" t="s">
        <v>87</v>
      </c>
      <c r="H12" s="13">
        <v>8</v>
      </c>
      <c r="I12" s="11" t="str">
        <f>UPPER(IF($D12="","",VLOOKUP($H12,'tretja liga'!$A$5:$C$16,2)))</f>
        <v>KORDEŽ </v>
      </c>
      <c r="J12" s="11" t="str">
        <f>PROPER(IF($D12="","",VLOOKUP($H12,'tretja liga'!$A$5:$C$16,3)))</f>
        <v>Grega</v>
      </c>
      <c r="K12" s="11" t="s">
        <v>250</v>
      </c>
    </row>
    <row r="13" spans="4:12" ht="12.75">
      <c r="D13" s="14">
        <v>6</v>
      </c>
      <c r="E13" s="11" t="str">
        <f>UPPER(IF($D13="","",VLOOKUP($D13,'tretja liga'!$A$5:$C$16,2)))</f>
        <v>PRAH </v>
      </c>
      <c r="F13" s="11" t="str">
        <f>PROPER(IF($D13="","",VLOOKUP($D13,'tretja liga'!$A$5:$R$16,3)))</f>
        <v>Gregor</v>
      </c>
      <c r="G13" s="12" t="s">
        <v>87</v>
      </c>
      <c r="H13" s="13">
        <v>7</v>
      </c>
      <c r="I13" s="11" t="str">
        <f>UPPER(IF($D13="","",VLOOKUP($H13,'tretja liga'!$A$5:$C$16,2)))</f>
        <v>ZRNIČ KLAŠNJA</v>
      </c>
      <c r="J13" s="11" t="str">
        <f>PROPER(IF($D13="","",VLOOKUP($H13,'tretja liga'!$A$5:$C$16,3)))</f>
        <v>Dejan</v>
      </c>
      <c r="K13" s="11" t="s">
        <v>262</v>
      </c>
      <c r="L13" s="87"/>
    </row>
    <row r="14" ht="12.75">
      <c r="D14" s="14"/>
    </row>
    <row r="15" ht="12.75">
      <c r="D15" s="16" t="s">
        <v>88</v>
      </c>
    </row>
    <row r="17" spans="4:11" ht="12.75">
      <c r="D17" s="17">
        <v>12</v>
      </c>
      <c r="E17" s="11" t="str">
        <f>UPPER(IF($D17="","",VLOOKUP($D17,'tretja liga'!$A$5:$C$16,2)))</f>
        <v>ROTAR</v>
      </c>
      <c r="F17" s="11" t="str">
        <f>PROPER(IF($D17="","",VLOOKUP($D17,'tretja liga'!$A$5:$R$16,3)))</f>
        <v>Fedja</v>
      </c>
      <c r="G17" s="12" t="s">
        <v>87</v>
      </c>
      <c r="H17" s="18">
        <v>7</v>
      </c>
      <c r="I17" s="11" t="str">
        <f>UPPER(IF($D17="","",VLOOKUP($H17,'tretja liga'!$A$5:$C$16,2)))</f>
        <v>ZRNIČ KLAŠNJA</v>
      </c>
      <c r="J17" s="11" t="str">
        <f>PROPER(IF($D17="","",VLOOKUP($H17,'tretja liga'!$A$5:$C$16,3)))</f>
        <v>Dejan</v>
      </c>
      <c r="K17" s="11" t="s">
        <v>291</v>
      </c>
    </row>
    <row r="18" spans="4:12" ht="12.75">
      <c r="D18" s="17">
        <v>8</v>
      </c>
      <c r="E18" s="11" t="str">
        <f>UPPER(IF($D18="","",VLOOKUP($D18,'tretja liga'!$A$5:$C$16,2)))</f>
        <v>KORDEŽ </v>
      </c>
      <c r="F18" s="11" t="str">
        <f>PROPER(IF($D18="","",VLOOKUP($D18,'tretja liga'!$A$5:$R$16,3)))</f>
        <v>Grega</v>
      </c>
      <c r="G18" s="12" t="s">
        <v>87</v>
      </c>
      <c r="H18" s="18">
        <v>6</v>
      </c>
      <c r="I18" s="11" t="str">
        <f>UPPER(IF($D18="","",VLOOKUP($H18,'tretja liga'!$A$5:$C$16,2)))</f>
        <v>PRAH </v>
      </c>
      <c r="J18" s="11" t="str">
        <f>PROPER(IF($D18="","",VLOOKUP($H18,'tretja liga'!$A$5:$C$16,3)))</f>
        <v>Gregor</v>
      </c>
      <c r="K18" s="11" t="s">
        <v>258</v>
      </c>
      <c r="L18" s="6"/>
    </row>
    <row r="19" spans="4:11" ht="12.75">
      <c r="D19" s="17">
        <v>9</v>
      </c>
      <c r="E19" s="11" t="str">
        <f>UPPER(IF($D19="","",VLOOKUP($D19,'tretja liga'!$A$5:$C$16,2)))</f>
        <v>SETNIKAR</v>
      </c>
      <c r="F19" s="11" t="str">
        <f>PROPER(IF($D19="","",VLOOKUP($D19,'tretja liga'!$A$5:$R$16,3)))</f>
        <v>Janko</v>
      </c>
      <c r="G19" s="12" t="s">
        <v>87</v>
      </c>
      <c r="H19" s="18">
        <v>5</v>
      </c>
      <c r="I19" s="11" t="str">
        <f>UPPER(IF($D19="","",VLOOKUP($H19,'tretja liga'!$A$5:$C$16,2)))</f>
        <v>LJUBIJANKIČ</v>
      </c>
      <c r="J19" s="11" t="str">
        <f>PROPER(IF($D19="","",VLOOKUP($H19,'tretja liga'!$A$5:$C$16,3)))</f>
        <v>Aldin</v>
      </c>
      <c r="K19" s="11" t="s">
        <v>280</v>
      </c>
    </row>
    <row r="20" spans="4:11" ht="12.75">
      <c r="D20" s="17">
        <v>10</v>
      </c>
      <c r="E20" s="11" t="str">
        <f>UPPER(IF($D20="","",VLOOKUP($D20,'tretja liga'!$A$5:$C$16,2)))</f>
        <v>ŠARANOVIČ</v>
      </c>
      <c r="F20" s="11" t="str">
        <f>PROPER(IF($D20="","",VLOOKUP($D20,'tretja liga'!$A$5:$R$16,3)))</f>
        <v>Dušan</v>
      </c>
      <c r="G20" s="12" t="s">
        <v>87</v>
      </c>
      <c r="H20" s="18">
        <v>4</v>
      </c>
      <c r="I20" s="11" t="str">
        <f>UPPER(IF($D20="","",VLOOKUP($H20,'tretja liga'!$A$5:$C$16,2)))</f>
        <v>LJUBIJANKIČ</v>
      </c>
      <c r="J20" s="11" t="str">
        <f>PROPER(IF($D20="","",VLOOKUP($H20,'tretja liga'!$A$5:$C$16,3)))</f>
        <v>Elvedin</v>
      </c>
      <c r="K20" s="11" t="s">
        <v>276</v>
      </c>
    </row>
    <row r="21" spans="4:11" ht="12.75">
      <c r="D21" s="17">
        <v>11</v>
      </c>
      <c r="E21" s="11" t="str">
        <f>UPPER(IF($D21="","",VLOOKUP($D21,'tretja liga'!$A$5:$C$16,2)))</f>
        <v>ROŽAC</v>
      </c>
      <c r="F21" s="11" t="str">
        <f>PROPER(IF($D21="","",VLOOKUP($D21,'tretja liga'!$A$5:$R$16,3)))</f>
        <v>Robert</v>
      </c>
      <c r="G21" s="12" t="s">
        <v>87</v>
      </c>
      <c r="H21" s="18">
        <v>3</v>
      </c>
      <c r="I21" s="11" t="str">
        <f>UPPER(IF($D21="","",VLOOKUP($H21,'tretja liga'!$A$5:$C$16,2)))</f>
        <v>GRUBER</v>
      </c>
      <c r="J21" s="11" t="str">
        <f>PROPER(IF($D21="","",VLOOKUP($H21,'tretja liga'!$A$5:$C$16,3)))</f>
        <v>Grega</v>
      </c>
      <c r="K21" s="11" t="s">
        <v>271</v>
      </c>
    </row>
    <row r="22" spans="4:11" ht="12.75">
      <c r="D22" s="17">
        <v>1</v>
      </c>
      <c r="E22" s="11" t="str">
        <f>UPPER(IF($D22="","",VLOOKUP($D22,'tretja liga'!$A$5:$C$16,2)))</f>
        <v>BUKOVEC</v>
      </c>
      <c r="F22" s="11" t="str">
        <f>PROPER(IF($D22="","",VLOOKUP($D22,'tretja liga'!$A$5:$R$16,3)))</f>
        <v>Jure</v>
      </c>
      <c r="G22" s="12" t="s">
        <v>87</v>
      </c>
      <c r="H22" s="18">
        <v>2</v>
      </c>
      <c r="I22" s="11" t="str">
        <f>UPPER(IF($D22="","",VLOOKUP($H22,'tretja liga'!$A$5:$C$16,2)))</f>
        <v>BUKOVEC</v>
      </c>
      <c r="J22" s="11" t="str">
        <f>PROPER(IF($D22="","",VLOOKUP($H22,'tretja liga'!$A$5:$C$16,3)))</f>
        <v>Tomaž</v>
      </c>
      <c r="K22" s="11" t="s">
        <v>261</v>
      </c>
    </row>
    <row r="24" ht="12.75">
      <c r="D24" s="16" t="s">
        <v>89</v>
      </c>
    </row>
    <row r="26" spans="4:11" ht="12.75">
      <c r="D26" s="17">
        <v>2</v>
      </c>
      <c r="E26" s="11" t="str">
        <f>UPPER(IF($D26="","",VLOOKUP($D26,'tretja liga'!$A$5:$C$16,2)))</f>
        <v>BUKOVEC</v>
      </c>
      <c r="F26" s="11" t="str">
        <f>PROPER(IF($D26="","",VLOOKUP($D26,'tretja liga'!$A$5:$R$16,3)))</f>
        <v>Tomaž</v>
      </c>
      <c r="G26" s="12" t="s">
        <v>87</v>
      </c>
      <c r="H26" s="18">
        <v>12</v>
      </c>
      <c r="I26" s="11" t="str">
        <f>UPPER(IF($D26="","",VLOOKUP($H26,'tretja liga'!$A$5:$C$16,2)))</f>
        <v>ROTAR</v>
      </c>
      <c r="J26" s="11" t="str">
        <f>PROPER(IF($D26="","",VLOOKUP($H26,'tretja liga'!$A$5:$C$16,3)))</f>
        <v>Fedja</v>
      </c>
      <c r="K26" s="11" t="s">
        <v>355</v>
      </c>
    </row>
    <row r="27" spans="4:12" ht="12.75">
      <c r="D27" s="17">
        <v>3</v>
      </c>
      <c r="E27" s="11" t="str">
        <f>UPPER(IF($D27="","",VLOOKUP($D27,'tretja liga'!$A$5:$C$16,2)))</f>
        <v>GRUBER</v>
      </c>
      <c r="F27" s="11" t="str">
        <f>PROPER(IF($D27="","",VLOOKUP($D27,'tretja liga'!$A$5:$R$16,3)))</f>
        <v>Grega</v>
      </c>
      <c r="G27" s="12" t="s">
        <v>87</v>
      </c>
      <c r="H27" s="18">
        <v>1</v>
      </c>
      <c r="I27" s="11" t="str">
        <f>UPPER(IF($D27="","",VLOOKUP($H27,'tretja liga'!$A$5:$C$16,2)))</f>
        <v>BUKOVEC</v>
      </c>
      <c r="J27" s="11" t="str">
        <f>PROPER(IF($D27="","",VLOOKUP($H27,'tretja liga'!$A$5:$C$16,3)))</f>
        <v>Jure</v>
      </c>
      <c r="K27" s="11" t="s">
        <v>382</v>
      </c>
      <c r="L27" s="6"/>
    </row>
    <row r="28" spans="4:11" ht="12.75">
      <c r="D28" s="17">
        <v>4</v>
      </c>
      <c r="E28" s="11" t="str">
        <f>UPPER(IF($D28="","",VLOOKUP($D28,'tretja liga'!$A$5:$C$16,2)))</f>
        <v>LJUBIJANKIČ</v>
      </c>
      <c r="F28" s="11" t="str">
        <f>PROPER(IF($D28="","",VLOOKUP($D28,'tretja liga'!$A$5:$R$16,3)))</f>
        <v>Elvedin</v>
      </c>
      <c r="G28" s="12" t="s">
        <v>87</v>
      </c>
      <c r="H28" s="18">
        <v>11</v>
      </c>
      <c r="I28" s="11" t="str">
        <f>UPPER(IF($D28="","",VLOOKUP($H28,'tretja liga'!$A$5:$C$16,2)))</f>
        <v>ROŽAC</v>
      </c>
      <c r="J28" s="11" t="str">
        <f>PROPER(IF($D28="","",VLOOKUP($H28,'tretja liga'!$A$5:$C$16,3)))</f>
        <v>Robert</v>
      </c>
      <c r="K28" s="11" t="s">
        <v>333</v>
      </c>
    </row>
    <row r="29" spans="4:12" ht="12.75">
      <c r="D29" s="17">
        <v>5</v>
      </c>
      <c r="E29" s="11" t="str">
        <f>UPPER(IF($D29="","",VLOOKUP($D29,'tretja liga'!$A$5:$C$16,2)))</f>
        <v>LJUBIJANKIČ</v>
      </c>
      <c r="F29" s="11" t="str">
        <f>PROPER(IF($D29="","",VLOOKUP($D29,'tretja liga'!$A$5:$R$16,3)))</f>
        <v>Aldin</v>
      </c>
      <c r="G29" s="12" t="s">
        <v>87</v>
      </c>
      <c r="H29" s="18">
        <v>10</v>
      </c>
      <c r="I29" s="11" t="str">
        <f>UPPER(IF($D29="","",VLOOKUP($H29,'tretja liga'!$A$5:$C$16,2)))</f>
        <v>ŠARANOVIČ</v>
      </c>
      <c r="J29" s="11" t="str">
        <f>PROPER(IF($D29="","",VLOOKUP($H29,'tretja liga'!$A$5:$C$16,3)))</f>
        <v>Dušan</v>
      </c>
      <c r="K29" s="11" t="s">
        <v>327</v>
      </c>
      <c r="L29" s="6"/>
    </row>
    <row r="30" spans="4:12" ht="12.75">
      <c r="D30" s="17">
        <v>6</v>
      </c>
      <c r="E30" s="11" t="str">
        <f>UPPER(IF($D30="","",VLOOKUP($D30,'tretja liga'!$A$5:$C$16,2)))</f>
        <v>PRAH </v>
      </c>
      <c r="F30" s="11" t="str">
        <f>PROPER(IF($D30="","",VLOOKUP($D30,'tretja liga'!$A$5:$R$16,3)))</f>
        <v>Gregor</v>
      </c>
      <c r="G30" s="12" t="s">
        <v>87</v>
      </c>
      <c r="H30" s="18">
        <v>9</v>
      </c>
      <c r="I30" s="11" t="str">
        <f>UPPER(IF($D30="","",VLOOKUP($H30,'tretja liga'!$A$5:$C$16,2)))</f>
        <v>SETNIKAR</v>
      </c>
      <c r="J30" s="11" t="str">
        <f>PROPER(IF($D30="","",VLOOKUP($H30,'tretja liga'!$A$5:$C$16,3)))</f>
        <v>Janko</v>
      </c>
      <c r="K30" s="11" t="s">
        <v>321</v>
      </c>
      <c r="L30" s="6"/>
    </row>
    <row r="31" spans="4:12" ht="12.75">
      <c r="D31" s="17">
        <v>7</v>
      </c>
      <c r="E31" s="11" t="str">
        <f>UPPER(IF($D31="","",VLOOKUP($D31,'tretja liga'!$A$5:$C$16,2)))</f>
        <v>ZRNIČ KLAŠNJA</v>
      </c>
      <c r="F31" s="11" t="str">
        <f>PROPER(IF($D31="","",VLOOKUP($D31,'tretja liga'!$A$5:$R$16,3)))</f>
        <v>Dejan</v>
      </c>
      <c r="G31" s="12" t="s">
        <v>87</v>
      </c>
      <c r="H31" s="18">
        <v>8</v>
      </c>
      <c r="I31" s="11" t="str">
        <f>UPPER(IF($D31="","",VLOOKUP($H31,'tretja liga'!$A$5:$C$16,2)))</f>
        <v>KORDEŽ </v>
      </c>
      <c r="J31" s="11" t="str">
        <f>PROPER(IF($D31="","",VLOOKUP($H31,'tretja liga'!$A$5:$C$16,3)))</f>
        <v>Grega</v>
      </c>
      <c r="K31" s="11" t="s">
        <v>297</v>
      </c>
      <c r="L31" s="6"/>
    </row>
    <row r="33" ht="12.75">
      <c r="D33" s="16" t="s">
        <v>90</v>
      </c>
    </row>
    <row r="35" spans="4:12" ht="12.75">
      <c r="D35" s="17">
        <v>12</v>
      </c>
      <c r="E35" s="11" t="str">
        <f>UPPER(IF($D35="","",VLOOKUP($D35,'tretja liga'!$A$5:$C$16,2)))</f>
        <v>ROTAR</v>
      </c>
      <c r="F35" s="15" t="str">
        <f>PROPER(IF($D35="","",VLOOKUP($D35,'tretja liga'!$A$5:$R$16,3)))</f>
        <v>Fedja</v>
      </c>
      <c r="G35" s="19" t="s">
        <v>87</v>
      </c>
      <c r="H35" s="18">
        <v>8</v>
      </c>
      <c r="I35" s="15" t="str">
        <f>UPPER(IF($D35="","",VLOOKUP($H35,'tretja liga'!$A$5:$C$16,2)))</f>
        <v>KORDEŽ </v>
      </c>
      <c r="J35" s="15" t="str">
        <f>PROPER(IF($D35="","",VLOOKUP($H35,'tretja liga'!$A$5:$C$16,3)))</f>
        <v>Grega</v>
      </c>
      <c r="K35" s="11"/>
      <c r="L35" s="87" t="s">
        <v>424</v>
      </c>
    </row>
    <row r="36" spans="4:12" ht="12.75">
      <c r="D36" s="17">
        <v>9</v>
      </c>
      <c r="E36" s="15" t="str">
        <f>UPPER(IF($D36="","",VLOOKUP($D36,'tretja liga'!$A$5:$C$16,2)))</f>
        <v>SETNIKAR</v>
      </c>
      <c r="F36" s="15" t="str">
        <f>PROPER(IF($D36="","",VLOOKUP($D36,'tretja liga'!$A$5:$R$16,3)))</f>
        <v>Janko</v>
      </c>
      <c r="G36" s="19" t="s">
        <v>87</v>
      </c>
      <c r="H36" s="18">
        <v>7</v>
      </c>
      <c r="I36" s="15" t="str">
        <f>UPPER(IF($D36="","",VLOOKUP($H36,'tretja liga'!$A$5:$C$16,2)))</f>
        <v>ZRNIČ KLAŠNJA</v>
      </c>
      <c r="J36" s="15" t="str">
        <f>PROPER(IF($D36="","",VLOOKUP($H36,'tretja liga'!$A$5:$C$16,3)))</f>
        <v>Dejan</v>
      </c>
      <c r="K36" s="11" t="s">
        <v>254</v>
      </c>
      <c r="L36" s="87"/>
    </row>
    <row r="37" spans="4:11" ht="12.75">
      <c r="D37" s="17">
        <v>10</v>
      </c>
      <c r="E37" s="15" t="str">
        <f>UPPER(IF($D37="","",VLOOKUP($D37,'tretja liga'!$A$5:$C$16,2)))</f>
        <v>ŠARANOVIČ</v>
      </c>
      <c r="F37" s="15" t="str">
        <f>PROPER(IF($D37="","",VLOOKUP($D37,'tretja liga'!$A$5:$R$16,3)))</f>
        <v>Dušan</v>
      </c>
      <c r="G37" s="19" t="s">
        <v>87</v>
      </c>
      <c r="H37" s="18">
        <v>6</v>
      </c>
      <c r="I37" s="15" t="str">
        <f>UPPER(IF($D37="","",VLOOKUP($H37,'tretja liga'!$A$5:$C$16,2)))</f>
        <v>PRAH </v>
      </c>
      <c r="J37" s="15" t="str">
        <f>PROPER(IF($D37="","",VLOOKUP($H37,'tretja liga'!$A$5:$C$16,3)))</f>
        <v>Gregor</v>
      </c>
      <c r="K37" s="11" t="s">
        <v>358</v>
      </c>
    </row>
    <row r="38" spans="4:11" ht="12.75">
      <c r="D38" s="17">
        <v>11</v>
      </c>
      <c r="E38" s="15" t="str">
        <f>UPPER(IF($D38="","",VLOOKUP($D38,'tretja liga'!$A$5:$C$16,2)))</f>
        <v>ROŽAC</v>
      </c>
      <c r="F38" s="15" t="str">
        <f>PROPER(IF($D38="","",VLOOKUP($D38,'tretja liga'!$A$5:$R$16,3)))</f>
        <v>Robert</v>
      </c>
      <c r="G38" s="19" t="s">
        <v>87</v>
      </c>
      <c r="H38" s="18">
        <v>5</v>
      </c>
      <c r="I38" s="15" t="str">
        <f>UPPER(IF($D38="","",VLOOKUP($H38,'tretja liga'!$A$5:$C$16,2)))</f>
        <v>LJUBIJANKIČ</v>
      </c>
      <c r="J38" s="15" t="str">
        <f>PROPER(IF($D38="","",VLOOKUP($H38,'tretja liga'!$A$5:$C$16,3)))</f>
        <v>Aldin</v>
      </c>
      <c r="K38" s="11"/>
    </row>
    <row r="39" spans="4:11" ht="12.75">
      <c r="D39" s="17">
        <v>1</v>
      </c>
      <c r="E39" s="15" t="str">
        <f>UPPER(IF($D39="","",VLOOKUP($D39,'tretja liga'!$A$5:$C$16,2)))</f>
        <v>BUKOVEC</v>
      </c>
      <c r="F39" s="15" t="str">
        <f>PROPER(IF($D39="","",VLOOKUP($D39,'tretja liga'!$A$5:$R$16,3)))</f>
        <v>Jure</v>
      </c>
      <c r="G39" s="19" t="s">
        <v>87</v>
      </c>
      <c r="H39" s="18">
        <v>4</v>
      </c>
      <c r="I39" s="15" t="str">
        <f>UPPER(IF($D39="","",VLOOKUP($H39,'tretja liga'!$A$5:$C$16,2)))</f>
        <v>LJUBIJANKIČ</v>
      </c>
      <c r="J39" s="15" t="str">
        <f>PROPER(IF($D39="","",VLOOKUP($H39,'tretja liga'!$A$5:$C$16,3)))</f>
        <v>Elvedin</v>
      </c>
      <c r="K39" s="11" t="s">
        <v>339</v>
      </c>
    </row>
    <row r="40" spans="4:11" ht="12.75">
      <c r="D40" s="17">
        <v>2</v>
      </c>
      <c r="E40" s="15" t="str">
        <f>UPPER(IF($D40="","",VLOOKUP($D40,'tretja liga'!$A$5:$C$16,2)))</f>
        <v>BUKOVEC</v>
      </c>
      <c r="F40" s="15" t="str">
        <f>PROPER(IF($D40="","",VLOOKUP($D40,'tretja liga'!$A$5:$R$16,3)))</f>
        <v>Tomaž</v>
      </c>
      <c r="G40" s="19" t="s">
        <v>87</v>
      </c>
      <c r="H40" s="18">
        <v>3</v>
      </c>
      <c r="I40" s="15" t="str">
        <f>UPPER(IF($D40="","",VLOOKUP($H40,'tretja liga'!$A$5:$C$16,2)))</f>
        <v>GRUBER</v>
      </c>
      <c r="J40" s="15" t="str">
        <f>PROPER(IF($D40="","",VLOOKUP($H40,'tretja liga'!$A$5:$C$16,3)))</f>
        <v>Grega</v>
      </c>
      <c r="K40" s="11" t="s">
        <v>360</v>
      </c>
    </row>
    <row r="42" ht="12.75">
      <c r="D42" s="16" t="s">
        <v>91</v>
      </c>
    </row>
    <row r="44" spans="4:12" ht="12.75">
      <c r="D44" s="17">
        <v>3</v>
      </c>
      <c r="E44" s="15" t="str">
        <f>UPPER(IF($D44="","",VLOOKUP($D44,'tretja liga'!$A$5:$C$16,2)))</f>
        <v>GRUBER</v>
      </c>
      <c r="F44" s="15" t="str">
        <f>PROPER(IF($D44="","",VLOOKUP($D44,'tretja liga'!$A$5:$R$16,3)))</f>
        <v>Grega</v>
      </c>
      <c r="G44" s="19" t="s">
        <v>87</v>
      </c>
      <c r="H44" s="18">
        <v>12</v>
      </c>
      <c r="I44" s="11" t="str">
        <f>UPPER(IF($D44="","",VLOOKUP($H44,'tretja liga'!$A$5:$C$16,2)))</f>
        <v>ROTAR</v>
      </c>
      <c r="J44" s="15" t="str">
        <f>PROPER(IF($D44="","",VLOOKUP($H44,'tretja liga'!$A$5:$C$16,3)))</f>
        <v>Fedja</v>
      </c>
      <c r="K44" s="11"/>
      <c r="L44" s="87" t="s">
        <v>423</v>
      </c>
    </row>
    <row r="45" spans="4:11" ht="12.75">
      <c r="D45" s="17">
        <v>4</v>
      </c>
      <c r="E45" s="15" t="str">
        <f>UPPER(IF($D45="","",VLOOKUP($D45,'tretja liga'!$A$5:$C$16,2)))</f>
        <v>LJUBIJANKIČ</v>
      </c>
      <c r="F45" s="15" t="str">
        <f>PROPER(IF($D45="","",VLOOKUP($D45,'tretja liga'!$A$5:$R$16,3)))</f>
        <v>Elvedin</v>
      </c>
      <c r="G45" s="19" t="s">
        <v>87</v>
      </c>
      <c r="H45" s="18">
        <v>2</v>
      </c>
      <c r="I45" s="15" t="str">
        <f>UPPER(IF($D45="","",VLOOKUP($H45,'tretja liga'!$A$5:$C$16,2)))</f>
        <v>BUKOVEC</v>
      </c>
      <c r="J45" s="15" t="str">
        <f>PROPER(IF($D45="","",VLOOKUP($H45,'tretja liga'!$A$5:$C$16,3)))</f>
        <v>Tomaž</v>
      </c>
      <c r="K45" s="15"/>
    </row>
    <row r="46" spans="4:11" ht="12.75">
      <c r="D46" s="17">
        <v>5</v>
      </c>
      <c r="E46" s="15" t="str">
        <f>UPPER(IF($D46="","",VLOOKUP($D46,'tretja liga'!$A$5:$C$16,2)))</f>
        <v>LJUBIJANKIČ</v>
      </c>
      <c r="F46" s="15" t="str">
        <f>PROPER(IF($D46="","",VLOOKUP($D46,'tretja liga'!$A$5:$R$16,3)))</f>
        <v>Aldin</v>
      </c>
      <c r="G46" s="19" t="s">
        <v>87</v>
      </c>
      <c r="H46" s="18">
        <v>1</v>
      </c>
      <c r="I46" s="15" t="str">
        <f>UPPER(IF($D46="","",VLOOKUP($H46,'tretja liga'!$A$5:$C$16,2)))</f>
        <v>BUKOVEC</v>
      </c>
      <c r="J46" s="15" t="str">
        <f>PROPER(IF($D46="","",VLOOKUP($H46,'tretja liga'!$A$5:$C$16,3)))</f>
        <v>Jure</v>
      </c>
      <c r="K46" s="15"/>
    </row>
    <row r="47" spans="4:11" ht="12.75">
      <c r="D47" s="17">
        <v>6</v>
      </c>
      <c r="E47" s="15" t="str">
        <f>UPPER(IF($D47="","",VLOOKUP($D47,'tretja liga'!$A$5:$C$16,2)))</f>
        <v>PRAH </v>
      </c>
      <c r="F47" s="15" t="str">
        <f>PROPER(IF($D47="","",VLOOKUP($D47,'tretja liga'!$A$5:$R$16,3)))</f>
        <v>Gregor</v>
      </c>
      <c r="G47" s="19" t="s">
        <v>87</v>
      </c>
      <c r="H47" s="18">
        <v>11</v>
      </c>
      <c r="I47" s="15" t="str">
        <f>UPPER(IF($D47="","",VLOOKUP($H47,'tretja liga'!$A$5:$C$16,2)))</f>
        <v>ROŽAC</v>
      </c>
      <c r="J47" s="15" t="str">
        <f>PROPER(IF($D47="","",VLOOKUP($H47,'tretja liga'!$A$5:$C$16,3)))</f>
        <v>Robert</v>
      </c>
      <c r="K47" s="11" t="s">
        <v>253</v>
      </c>
    </row>
    <row r="48" spans="4:11" ht="12.75">
      <c r="D48" s="17">
        <v>7</v>
      </c>
      <c r="E48" s="15" t="str">
        <f>UPPER(IF($D48="","",VLOOKUP($D48,'tretja liga'!$A$5:$C$16,2)))</f>
        <v>ZRNIČ KLAŠNJA</v>
      </c>
      <c r="F48" s="15" t="str">
        <f>PROPER(IF($D48="","",VLOOKUP($D48,'tretja liga'!$A$5:$R$16,3)))</f>
        <v>Dejan</v>
      </c>
      <c r="G48" s="19" t="s">
        <v>87</v>
      </c>
      <c r="H48" s="18">
        <v>10</v>
      </c>
      <c r="I48" s="15" t="str">
        <f>UPPER(IF($D48="","",VLOOKUP($H48,'tretja liga'!$A$5:$C$16,2)))</f>
        <v>ŠARANOVIČ</v>
      </c>
      <c r="J48" s="15" t="str">
        <f>PROPER(IF($D48="","",VLOOKUP($H48,'tretja liga'!$A$5:$C$16,3)))</f>
        <v>Dušan</v>
      </c>
      <c r="K48" s="11" t="s">
        <v>391</v>
      </c>
    </row>
    <row r="49" spans="4:11" ht="12.75">
      <c r="D49" s="17">
        <v>8</v>
      </c>
      <c r="E49" s="15" t="str">
        <f>UPPER(IF($D49="","",VLOOKUP($D49,'tretja liga'!$A$5:$C$16,2)))</f>
        <v>KORDEŽ </v>
      </c>
      <c r="F49" s="15" t="str">
        <f>PROPER(IF($D49="","",VLOOKUP($D49,'tretja liga'!$A$5:$R$16,3)))</f>
        <v>Grega</v>
      </c>
      <c r="G49" s="19" t="s">
        <v>87</v>
      </c>
      <c r="H49" s="18">
        <v>9</v>
      </c>
      <c r="I49" s="15" t="str">
        <f>UPPER(IF($D49="","",VLOOKUP($H49,'tretja liga'!$A$5:$C$16,2)))</f>
        <v>SETNIKAR</v>
      </c>
      <c r="J49" s="15" t="str">
        <f>PROPER(IF($D49="","",VLOOKUP($H49,'tretja liga'!$A$5:$C$16,3)))</f>
        <v>Janko</v>
      </c>
      <c r="K49" s="11" t="s">
        <v>258</v>
      </c>
    </row>
    <row r="51" ht="12.75">
      <c r="D51" s="16" t="s">
        <v>92</v>
      </c>
    </row>
    <row r="53" spans="4:11" ht="12.75">
      <c r="D53" s="17">
        <v>12</v>
      </c>
      <c r="E53" s="11" t="str">
        <f>UPPER(IF($D53="","",VLOOKUP($D53,'tretja liga'!$A$5:$C$16,2)))</f>
        <v>ROTAR</v>
      </c>
      <c r="F53" s="15" t="str">
        <f>PROPER(IF($D53="","",VLOOKUP($D53,'tretja liga'!$A$5:$R$16,3)))</f>
        <v>Fedja</v>
      </c>
      <c r="G53" s="19" t="s">
        <v>87</v>
      </c>
      <c r="H53" s="18">
        <v>9</v>
      </c>
      <c r="I53" s="15" t="str">
        <f>UPPER(IF($D53="","",VLOOKUP($H53,'tretja liga'!$A$5:$C$16,2)))</f>
        <v>SETNIKAR</v>
      </c>
      <c r="J53" s="15" t="str">
        <f>PROPER(IF($D53="","",VLOOKUP($H53,'tretja liga'!$A$5:$C$16,3)))</f>
        <v>Janko</v>
      </c>
      <c r="K53" s="11"/>
    </row>
    <row r="54" spans="4:11" ht="12.75">
      <c r="D54" s="17">
        <v>10</v>
      </c>
      <c r="E54" s="15" t="str">
        <f>UPPER(IF($D54="","",VLOOKUP($D54,'tretja liga'!$A$5:$C$16,2)))</f>
        <v>ŠARANOVIČ</v>
      </c>
      <c r="F54" s="15" t="str">
        <f>PROPER(IF($D54="","",VLOOKUP($D54,'tretja liga'!$A$5:$R$16,3)))</f>
        <v>Dušan</v>
      </c>
      <c r="G54" s="19" t="s">
        <v>87</v>
      </c>
      <c r="H54" s="18">
        <v>8</v>
      </c>
      <c r="I54" s="15" t="str">
        <f>UPPER(IF($D54="","",VLOOKUP($H54,'tretja liga'!$A$5:$C$16,2)))</f>
        <v>KORDEŽ </v>
      </c>
      <c r="J54" s="15" t="str">
        <f>PROPER(IF($D54="","",VLOOKUP($H54,'tretja liga'!$A$5:$C$16,3)))</f>
        <v>Grega</v>
      </c>
      <c r="K54" s="15"/>
    </row>
    <row r="55" spans="4:11" ht="12.75">
      <c r="D55" s="17">
        <v>11</v>
      </c>
      <c r="E55" s="15" t="str">
        <f>UPPER(IF($D55="","",VLOOKUP($D55,'tretja liga'!$A$5:$C$16,2)))</f>
        <v>ROŽAC</v>
      </c>
      <c r="F55" s="15" t="str">
        <f>PROPER(IF($D55="","",VLOOKUP($D55,'tretja liga'!$A$5:$R$16,3)))</f>
        <v>Robert</v>
      </c>
      <c r="G55" s="19" t="s">
        <v>87</v>
      </c>
      <c r="H55" s="18">
        <v>7</v>
      </c>
      <c r="I55" s="15" t="str">
        <f>UPPER(IF($D55="","",VLOOKUP($H55,'tretja liga'!$A$5:$C$16,2)))</f>
        <v>ZRNIČ KLAŠNJA</v>
      </c>
      <c r="J55" s="15" t="str">
        <f>PROPER(IF($D55="","",VLOOKUP($H55,'tretja liga'!$A$5:$C$16,3)))</f>
        <v>Dejan</v>
      </c>
      <c r="K55" s="11"/>
    </row>
    <row r="56" spans="4:11" ht="12.75">
      <c r="D56" s="17">
        <v>1</v>
      </c>
      <c r="E56" s="15" t="str">
        <f>UPPER(IF($D56="","",VLOOKUP($D56,'tretja liga'!$A$5:$C$16,2)))</f>
        <v>BUKOVEC</v>
      </c>
      <c r="F56" s="15" t="str">
        <f>PROPER(IF($D56="","",VLOOKUP($D56,'tretja liga'!$A$5:$R$16,3)))</f>
        <v>Jure</v>
      </c>
      <c r="G56" s="19" t="s">
        <v>87</v>
      </c>
      <c r="H56" s="18">
        <v>6</v>
      </c>
      <c r="I56" s="15" t="str">
        <f>UPPER(IF($D56="","",VLOOKUP($H56,'tretja liga'!$A$5:$C$16,2)))</f>
        <v>PRAH </v>
      </c>
      <c r="J56" s="15" t="str">
        <f>PROPER(IF($D56="","",VLOOKUP($H56,'tretja liga'!$A$5:$C$16,3)))</f>
        <v>Gregor</v>
      </c>
      <c r="K56" s="15"/>
    </row>
    <row r="57" spans="4:11" ht="12.75">
      <c r="D57" s="17">
        <v>2</v>
      </c>
      <c r="E57" s="15" t="str">
        <f>UPPER(IF($D57="","",VLOOKUP($D57,'tretja liga'!$A$5:$C$16,2)))</f>
        <v>BUKOVEC</v>
      </c>
      <c r="F57" s="15" t="str">
        <f>PROPER(IF($D57="","",VLOOKUP($D57,'tretja liga'!$A$5:$R$16,3)))</f>
        <v>Tomaž</v>
      </c>
      <c r="G57" s="19" t="s">
        <v>87</v>
      </c>
      <c r="H57" s="18">
        <v>5</v>
      </c>
      <c r="I57" s="15" t="str">
        <f>UPPER(IF($D57="","",VLOOKUP($H57,'tretja liga'!$A$5:$C$16,2)))</f>
        <v>LJUBIJANKIČ</v>
      </c>
      <c r="J57" s="15" t="str">
        <f>PROPER(IF($D57="","",VLOOKUP($H57,'tretja liga'!$A$5:$C$16,3)))</f>
        <v>Aldin</v>
      </c>
      <c r="K57" s="15"/>
    </row>
    <row r="58" spans="4:11" ht="12.75">
      <c r="D58" s="17">
        <v>3</v>
      </c>
      <c r="E58" s="15" t="str">
        <f>UPPER(IF($D58="","",VLOOKUP($D58,'tretja liga'!$A$5:$C$16,2)))</f>
        <v>GRUBER</v>
      </c>
      <c r="F58" s="15" t="str">
        <f>PROPER(IF($D58="","",VLOOKUP($D58,'tretja liga'!$A$5:$R$16,3)))</f>
        <v>Grega</v>
      </c>
      <c r="G58" s="19" t="s">
        <v>87</v>
      </c>
      <c r="H58" s="18">
        <v>4</v>
      </c>
      <c r="I58" s="15" t="str">
        <f>UPPER(IF($D58="","",VLOOKUP($H58,'tretja liga'!$A$5:$C$16,2)))</f>
        <v>LJUBIJANKIČ</v>
      </c>
      <c r="J58" s="15" t="str">
        <f>PROPER(IF($D58="","",VLOOKUP($H58,'tretja liga'!$A$5:$C$16,3)))</f>
        <v>Elvedin</v>
      </c>
      <c r="K58" s="15"/>
    </row>
    <row r="60" ht="12.75">
      <c r="D60" s="16" t="s">
        <v>93</v>
      </c>
    </row>
    <row r="62" spans="4:11" ht="12.75">
      <c r="D62" s="17">
        <v>4</v>
      </c>
      <c r="E62" s="15" t="str">
        <f>UPPER(IF($D62="","",VLOOKUP($D62,'tretja liga'!$A$5:$C$16,2)))</f>
        <v>LJUBIJANKIČ</v>
      </c>
      <c r="F62" s="15" t="str">
        <f>PROPER(IF($D62="","",VLOOKUP($D62,'tretja liga'!$A$5:$R$16,3)))</f>
        <v>Elvedin</v>
      </c>
      <c r="G62" s="19" t="s">
        <v>87</v>
      </c>
      <c r="H62" s="18">
        <v>12</v>
      </c>
      <c r="I62" s="11" t="str">
        <f>UPPER(IF($D62="","",VLOOKUP($H62,'tretja liga'!$A$5:$C$16,2)))</f>
        <v>ROTAR</v>
      </c>
      <c r="J62" s="15" t="str">
        <f>PROPER(IF($D62="","",VLOOKUP($H62,'tretja liga'!$A$5:$C$16,3)))</f>
        <v>Fedja</v>
      </c>
      <c r="K62" s="11"/>
    </row>
    <row r="63" spans="4:11" ht="12.75">
      <c r="D63" s="17">
        <v>5</v>
      </c>
      <c r="E63" s="15" t="str">
        <f>UPPER(IF($D63="","",VLOOKUP($D63,'tretja liga'!$A$5:$C$16,2)))</f>
        <v>LJUBIJANKIČ</v>
      </c>
      <c r="F63" s="15" t="str">
        <f>PROPER(IF($D63="","",VLOOKUP($D63,'tretja liga'!$A$5:$R$16,3)))</f>
        <v>Aldin</v>
      </c>
      <c r="G63" s="19" t="s">
        <v>87</v>
      </c>
      <c r="H63" s="18">
        <v>3</v>
      </c>
      <c r="I63" s="15" t="str">
        <f>UPPER(IF($D63="","",VLOOKUP($H63,'tretja liga'!$A$5:$C$16,2)))</f>
        <v>GRUBER</v>
      </c>
      <c r="J63" s="15" t="str">
        <f>PROPER(IF($D63="","",VLOOKUP($H63,'tretja liga'!$A$5:$C$16,3)))</f>
        <v>Grega</v>
      </c>
      <c r="K63" s="15"/>
    </row>
    <row r="64" spans="4:11" ht="12.75">
      <c r="D64" s="17">
        <v>6</v>
      </c>
      <c r="E64" s="15" t="str">
        <f>UPPER(IF($D64="","",VLOOKUP($D64,'tretja liga'!$A$5:$C$16,2)))</f>
        <v>PRAH </v>
      </c>
      <c r="F64" s="15" t="str">
        <f>PROPER(IF($D64="","",VLOOKUP($D64,'tretja liga'!$A$5:$R$16,3)))</f>
        <v>Gregor</v>
      </c>
      <c r="G64" s="19" t="s">
        <v>87</v>
      </c>
      <c r="H64" s="18">
        <v>2</v>
      </c>
      <c r="I64" s="15" t="str">
        <f>UPPER(IF($D64="","",VLOOKUP($H64,'tretja liga'!$A$5:$C$16,2)))</f>
        <v>BUKOVEC</v>
      </c>
      <c r="J64" s="15" t="str">
        <f>PROPER(IF($D64="","",VLOOKUP($H64,'tretja liga'!$A$5:$C$16,3)))</f>
        <v>Tomaž</v>
      </c>
      <c r="K64" s="11" t="s">
        <v>358</v>
      </c>
    </row>
    <row r="65" spans="4:11" ht="12.75">
      <c r="D65" s="17">
        <v>7</v>
      </c>
      <c r="E65" s="15" t="str">
        <f>UPPER(IF($D65="","",VLOOKUP($D65,'tretja liga'!$A$5:$C$16,2)))</f>
        <v>ZRNIČ KLAŠNJA</v>
      </c>
      <c r="F65" s="15" t="str">
        <f>PROPER(IF($D65="","",VLOOKUP($D65,'tretja liga'!$A$5:$R$16,3)))</f>
        <v>Dejan</v>
      </c>
      <c r="G65" s="19" t="s">
        <v>87</v>
      </c>
      <c r="H65" s="18">
        <v>1</v>
      </c>
      <c r="I65" s="15" t="str">
        <f>UPPER(IF($D65="","",VLOOKUP($H65,'tretja liga'!$A$5:$C$16,2)))</f>
        <v>BUKOVEC</v>
      </c>
      <c r="J65" s="15" t="str">
        <f>PROPER(IF($D65="","",VLOOKUP($H65,'tretja liga'!$A$5:$C$16,3)))</f>
        <v>Jure</v>
      </c>
      <c r="K65" s="15"/>
    </row>
    <row r="66" spans="4:11" ht="12.75">
      <c r="D66" s="17">
        <v>8</v>
      </c>
      <c r="E66" s="15" t="str">
        <f>UPPER(IF($D66="","",VLOOKUP($D66,'tretja liga'!$A$5:$C$16,2)))</f>
        <v>KORDEŽ </v>
      </c>
      <c r="F66" s="15" t="str">
        <f>PROPER(IF($D66="","",VLOOKUP($D66,'tretja liga'!$A$5:$R$16,3)))</f>
        <v>Grega</v>
      </c>
      <c r="G66" s="19" t="s">
        <v>87</v>
      </c>
      <c r="H66" s="18">
        <v>11</v>
      </c>
      <c r="I66" s="15" t="str">
        <f>UPPER(IF($D66="","",VLOOKUP($H66,'tretja liga'!$A$5:$C$16,2)))</f>
        <v>ROŽAC</v>
      </c>
      <c r="J66" s="15" t="str">
        <f>PROPER(IF($D66="","",VLOOKUP($H66,'tretja liga'!$A$5:$C$16,3)))</f>
        <v>Robert</v>
      </c>
      <c r="K66" s="15"/>
    </row>
    <row r="67" spans="4:12" ht="12.75">
      <c r="D67" s="17">
        <v>9</v>
      </c>
      <c r="E67" s="15" t="str">
        <f>UPPER(IF($D67="","",VLOOKUP($D67,'tretja liga'!$A$5:$C$16,2)))</f>
        <v>SETNIKAR</v>
      </c>
      <c r="F67" s="15" t="str">
        <f>PROPER(IF($D67="","",VLOOKUP($D67,'tretja liga'!$A$5:$R$16,3)))</f>
        <v>Janko</v>
      </c>
      <c r="G67" s="19" t="s">
        <v>87</v>
      </c>
      <c r="H67" s="18">
        <v>10</v>
      </c>
      <c r="I67" s="15" t="str">
        <f>UPPER(IF($D67="","",VLOOKUP($H67,'tretja liga'!$A$5:$C$16,2)))</f>
        <v>ŠARANOVIČ</v>
      </c>
      <c r="J67" s="15" t="str">
        <f>PROPER(IF($D67="","",VLOOKUP($H67,'tretja liga'!$A$5:$C$16,3)))</f>
        <v>Dušan</v>
      </c>
      <c r="K67" s="15"/>
      <c r="L67" s="87" t="s">
        <v>428</v>
      </c>
    </row>
    <row r="69" ht="12.75">
      <c r="D69" s="16" t="s">
        <v>94</v>
      </c>
    </row>
    <row r="71" spans="4:11" ht="12.75">
      <c r="D71" s="17">
        <v>12</v>
      </c>
      <c r="E71" s="11" t="str">
        <f>UPPER(IF($D71="","",VLOOKUP($D71,'tretja liga'!$A$5:$C$16,2)))</f>
        <v>ROTAR</v>
      </c>
      <c r="F71" s="15" t="str">
        <f>PROPER(IF($D71="","",VLOOKUP($D71,'tretja liga'!$A$5:$R$16,3)))</f>
        <v>Fedja</v>
      </c>
      <c r="G71" s="19" t="s">
        <v>87</v>
      </c>
      <c r="H71" s="18">
        <v>10</v>
      </c>
      <c r="I71" s="15" t="str">
        <f>UPPER(IF($D71="","",VLOOKUP($H71,'tretja liga'!$A$5:$C$16,2)))</f>
        <v>ŠARANOVIČ</v>
      </c>
      <c r="J71" s="15" t="str">
        <f>PROPER(IF($D71="","",VLOOKUP($H71,'tretja liga'!$A$5:$C$16,3)))</f>
        <v>Dušan</v>
      </c>
      <c r="K71" s="11"/>
    </row>
    <row r="72" spans="4:11" ht="12.75">
      <c r="D72" s="17">
        <v>11</v>
      </c>
      <c r="E72" s="15" t="str">
        <f>UPPER(IF($D72="","",VLOOKUP($D72,'tretja liga'!$A$5:$C$16,2)))</f>
        <v>ROŽAC</v>
      </c>
      <c r="F72" s="15" t="str">
        <f>PROPER(IF($D72="","",VLOOKUP($D72,'tretja liga'!$A$5:$R$16,3)))</f>
        <v>Robert</v>
      </c>
      <c r="G72" s="19" t="s">
        <v>87</v>
      </c>
      <c r="H72" s="18">
        <v>9</v>
      </c>
      <c r="I72" s="15" t="str">
        <f>UPPER(IF($D72="","",VLOOKUP($H72,'tretja liga'!$A$5:$C$16,2)))</f>
        <v>SETNIKAR</v>
      </c>
      <c r="J72" s="15" t="str">
        <f>PROPER(IF($D72="","",VLOOKUP($H72,'tretja liga'!$A$5:$C$16,3)))</f>
        <v>Janko</v>
      </c>
      <c r="K72" s="15"/>
    </row>
    <row r="73" spans="4:11" ht="12.75">
      <c r="D73" s="17">
        <v>1</v>
      </c>
      <c r="E73" s="15" t="str">
        <f>UPPER(IF($D73="","",VLOOKUP($D73,'tretja liga'!$A$5:$C$16,2)))</f>
        <v>BUKOVEC</v>
      </c>
      <c r="F73" s="15" t="str">
        <f>PROPER(IF($D73="","",VLOOKUP($D73,'tretja liga'!$A$5:$R$16,3)))</f>
        <v>Jure</v>
      </c>
      <c r="G73" s="19" t="s">
        <v>87</v>
      </c>
      <c r="H73" s="18">
        <v>8</v>
      </c>
      <c r="I73" s="15" t="str">
        <f>UPPER(IF($D73="","",VLOOKUP($H73,'tretja liga'!$A$5:$C$16,2)))</f>
        <v>KORDEŽ </v>
      </c>
      <c r="J73" s="15" t="str">
        <f>PROPER(IF($D73="","",VLOOKUP($H73,'tretja liga'!$A$5:$C$16,3)))</f>
        <v>Grega</v>
      </c>
      <c r="K73" s="15"/>
    </row>
    <row r="74" spans="4:11" ht="12.75">
      <c r="D74" s="17">
        <v>2</v>
      </c>
      <c r="E74" s="15" t="str">
        <f>UPPER(IF($D74="","",VLOOKUP($D74,'tretja liga'!$A$5:$C$16,2)))</f>
        <v>BUKOVEC</v>
      </c>
      <c r="F74" s="15" t="str">
        <f>PROPER(IF($D74="","",VLOOKUP($D74,'tretja liga'!$A$5:$R$16,3)))</f>
        <v>Tomaž</v>
      </c>
      <c r="G74" s="19" t="s">
        <v>87</v>
      </c>
      <c r="H74" s="18">
        <v>7</v>
      </c>
      <c r="I74" s="15" t="str">
        <f>UPPER(IF($D74="","",VLOOKUP($H74,'tretja liga'!$A$5:$C$16,2)))</f>
        <v>ZRNIČ KLAŠNJA</v>
      </c>
      <c r="J74" s="15" t="str">
        <f>PROPER(IF($D74="","",VLOOKUP($H74,'tretja liga'!$A$5:$C$16,3)))</f>
        <v>Dejan</v>
      </c>
      <c r="K74" s="15"/>
    </row>
    <row r="75" spans="4:11" ht="12.75">
      <c r="D75" s="17">
        <v>3</v>
      </c>
      <c r="E75" s="15" t="str">
        <f>UPPER(IF($D75="","",VLOOKUP($D75,'tretja liga'!$A$5:$C$16,2)))</f>
        <v>GRUBER</v>
      </c>
      <c r="F75" s="15" t="str">
        <f>PROPER(IF($D75="","",VLOOKUP($D75,'tretja liga'!$A$5:$R$16,3)))</f>
        <v>Grega</v>
      </c>
      <c r="G75" s="19" t="s">
        <v>87</v>
      </c>
      <c r="H75" s="18">
        <v>6</v>
      </c>
      <c r="I75" s="15" t="str">
        <f>UPPER(IF($D75="","",VLOOKUP($H75,'tretja liga'!$A$5:$C$16,2)))</f>
        <v>PRAH </v>
      </c>
      <c r="J75" s="15" t="str">
        <f>PROPER(IF($D75="","",VLOOKUP($H75,'tretja liga'!$A$5:$C$16,3)))</f>
        <v>Gregor</v>
      </c>
      <c r="K75" s="15"/>
    </row>
    <row r="76" spans="4:11" ht="12.75">
      <c r="D76" s="17">
        <v>4</v>
      </c>
      <c r="E76" s="15" t="str">
        <f>UPPER(IF($D76="","",VLOOKUP($D76,'tretja liga'!$A$5:$C$16,2)))</f>
        <v>LJUBIJANKIČ</v>
      </c>
      <c r="F76" s="15" t="str">
        <f>PROPER(IF($D76="","",VLOOKUP($D76,'tretja liga'!$A$5:$R$16,3)))</f>
        <v>Elvedin</v>
      </c>
      <c r="G76" s="19" t="s">
        <v>87</v>
      </c>
      <c r="H76" s="18">
        <v>5</v>
      </c>
      <c r="I76" s="15" t="str">
        <f>UPPER(IF($D76="","",VLOOKUP($H76,'tretja liga'!$A$5:$C$16,2)))</f>
        <v>LJUBIJANKIČ</v>
      </c>
      <c r="J76" s="15" t="str">
        <f>PROPER(IF($D76="","",VLOOKUP($H76,'tretja liga'!$A$5:$C$16,3)))</f>
        <v>Aldin</v>
      </c>
      <c r="K76" s="15"/>
    </row>
    <row r="78" ht="12.75">
      <c r="D78" s="16" t="s">
        <v>95</v>
      </c>
    </row>
    <row r="80" spans="4:11" ht="12.75">
      <c r="D80" s="17">
        <v>5</v>
      </c>
      <c r="E80" s="15" t="str">
        <f>UPPER(IF($D80="","",VLOOKUP($D80,'tretja liga'!$A$5:$C$16,2)))</f>
        <v>LJUBIJANKIČ</v>
      </c>
      <c r="F80" s="15" t="str">
        <f>PROPER(IF($D80="","",VLOOKUP($D80,'tretja liga'!$A$5:$R$16,3)))</f>
        <v>Aldin</v>
      </c>
      <c r="G80" s="19" t="s">
        <v>87</v>
      </c>
      <c r="H80" s="18">
        <v>12</v>
      </c>
      <c r="I80" s="11" t="str">
        <f>UPPER(IF($D80="","",VLOOKUP($H80,'tretja liga'!$A$5:$C$16,2)))</f>
        <v>ROTAR</v>
      </c>
      <c r="J80" s="15" t="str">
        <f>PROPER(IF($D80="","",VLOOKUP($H80,'tretja liga'!$A$5:$C$16,3)))</f>
        <v>Fedja</v>
      </c>
      <c r="K80" s="11"/>
    </row>
    <row r="81" spans="4:11" ht="12.75">
      <c r="D81" s="17">
        <v>6</v>
      </c>
      <c r="E81" s="15" t="str">
        <f>UPPER(IF($D81="","",VLOOKUP($D81,'tretja liga'!$A$5:$C$16,2)))</f>
        <v>PRAH </v>
      </c>
      <c r="F81" s="15" t="str">
        <f>PROPER(IF($D81="","",VLOOKUP($D81,'tretja liga'!$A$5:$R$16,3)))</f>
        <v>Gregor</v>
      </c>
      <c r="G81" s="19" t="s">
        <v>87</v>
      </c>
      <c r="H81" s="18">
        <v>4</v>
      </c>
      <c r="I81" s="15" t="str">
        <f>UPPER(IF($D81="","",VLOOKUP($H81,'tretja liga'!$A$5:$C$16,2)))</f>
        <v>LJUBIJANKIČ</v>
      </c>
      <c r="J81" s="15" t="str">
        <f>PROPER(IF($D81="","",VLOOKUP($H81,'tretja liga'!$A$5:$C$16,3)))</f>
        <v>Elvedin</v>
      </c>
      <c r="K81" s="15"/>
    </row>
    <row r="82" spans="4:11" ht="12.75">
      <c r="D82" s="17">
        <v>7</v>
      </c>
      <c r="E82" s="15" t="str">
        <f>UPPER(IF($D82="","",VLOOKUP($D82,'tretja liga'!$A$5:$C$16,2)))</f>
        <v>ZRNIČ KLAŠNJA</v>
      </c>
      <c r="F82" s="15" t="str">
        <f>PROPER(IF($D82="","",VLOOKUP($D82,'tretja liga'!$A$5:$R$16,3)))</f>
        <v>Dejan</v>
      </c>
      <c r="G82" s="19" t="s">
        <v>87</v>
      </c>
      <c r="H82" s="18">
        <v>3</v>
      </c>
      <c r="I82" s="15" t="str">
        <f>UPPER(IF($D82="","",VLOOKUP($H82,'tretja liga'!$A$5:$C$16,2)))</f>
        <v>GRUBER</v>
      </c>
      <c r="J82" s="15" t="str">
        <f>PROPER(IF($D82="","",VLOOKUP($H82,'tretja liga'!$A$5:$C$16,3)))</f>
        <v>Grega</v>
      </c>
      <c r="K82" s="15"/>
    </row>
    <row r="83" spans="4:11" ht="12.75">
      <c r="D83" s="17">
        <v>8</v>
      </c>
      <c r="E83" s="15" t="str">
        <f>UPPER(IF($D83="","",VLOOKUP($D83,'tretja liga'!$A$5:$C$16,2)))</f>
        <v>KORDEŽ </v>
      </c>
      <c r="F83" s="15" t="str">
        <f>PROPER(IF($D83="","",VLOOKUP($D83,'tretja liga'!$A$5:$R$16,3)))</f>
        <v>Grega</v>
      </c>
      <c r="G83" s="19" t="s">
        <v>87</v>
      </c>
      <c r="H83" s="18">
        <v>2</v>
      </c>
      <c r="I83" s="15" t="str">
        <f>UPPER(IF($D83="","",VLOOKUP($H83,'tretja liga'!$A$5:$C$16,2)))</f>
        <v>BUKOVEC</v>
      </c>
      <c r="J83" s="15" t="str">
        <f>PROPER(IF($D83="","",VLOOKUP($H83,'tretja liga'!$A$5:$C$16,3)))</f>
        <v>Tomaž</v>
      </c>
      <c r="K83" s="15"/>
    </row>
    <row r="84" spans="4:11" ht="12.75">
      <c r="D84" s="17">
        <v>9</v>
      </c>
      <c r="E84" s="15" t="str">
        <f>UPPER(IF($D84="","",VLOOKUP($D84,'tretja liga'!$A$5:$C$16,2)))</f>
        <v>SETNIKAR</v>
      </c>
      <c r="F84" s="15" t="str">
        <f>PROPER(IF($D84="","",VLOOKUP($D84,'tretja liga'!$A$5:$R$16,3)))</f>
        <v>Janko</v>
      </c>
      <c r="G84" s="19" t="s">
        <v>87</v>
      </c>
      <c r="H84" s="18">
        <v>1</v>
      </c>
      <c r="I84" s="15" t="str">
        <f>UPPER(IF($D84="","",VLOOKUP($H84,'tretja liga'!$A$5:$C$16,2)))</f>
        <v>BUKOVEC</v>
      </c>
      <c r="J84" s="15" t="str">
        <f>PROPER(IF($D84="","",VLOOKUP($H84,'tretja liga'!$A$5:$C$16,3)))</f>
        <v>Jure</v>
      </c>
      <c r="K84" s="15"/>
    </row>
    <row r="85" spans="4:11" ht="12.75">
      <c r="D85" s="17">
        <v>10</v>
      </c>
      <c r="E85" s="15" t="str">
        <f>UPPER(IF($D85="","",VLOOKUP($D85,'tretja liga'!$A$5:$C$16,2)))</f>
        <v>ŠARANOVIČ</v>
      </c>
      <c r="F85" s="15" t="str">
        <f>PROPER(IF($D85="","",VLOOKUP($D85,'tretja liga'!$A$5:$R$16,3)))</f>
        <v>Dušan</v>
      </c>
      <c r="G85" s="19" t="s">
        <v>87</v>
      </c>
      <c r="H85" s="18">
        <v>11</v>
      </c>
      <c r="I85" s="15" t="str">
        <f>UPPER(IF($D85="","",VLOOKUP($H85,'tretja liga'!$A$5:$C$16,2)))</f>
        <v>ROŽAC</v>
      </c>
      <c r="J85" s="15" t="str">
        <f>PROPER(IF($D85="","",VLOOKUP($H85,'tretja liga'!$A$5:$C$16,3)))</f>
        <v>Robert</v>
      </c>
      <c r="K85" s="15"/>
    </row>
    <row r="87" ht="12.75">
      <c r="D87" s="16" t="s">
        <v>96</v>
      </c>
    </row>
    <row r="89" spans="4:11" ht="12.75">
      <c r="D89" s="17">
        <v>12</v>
      </c>
      <c r="E89" s="11" t="str">
        <f>UPPER(IF($D89="","",VLOOKUP($D89,'tretja liga'!$A$5:$C$16,2)))</f>
        <v>ROTAR</v>
      </c>
      <c r="F89" s="15" t="str">
        <f>PROPER(IF($D89="","",VLOOKUP($D89,'tretja liga'!$A$5:$R$16,3)))</f>
        <v>Fedja</v>
      </c>
      <c r="G89" s="19" t="s">
        <v>87</v>
      </c>
      <c r="H89" s="18">
        <v>11</v>
      </c>
      <c r="I89" s="15" t="str">
        <f>UPPER(IF($D89="","",VLOOKUP($H89,'tretja liga'!$A$5:$C$16,2)))</f>
        <v>ROŽAC</v>
      </c>
      <c r="J89" s="15" t="str">
        <f>PROPER(IF($D89="","",VLOOKUP($H89,'tretja liga'!$A$5:$C$16,3)))</f>
        <v>Robert</v>
      </c>
      <c r="K89" s="11"/>
    </row>
    <row r="90" spans="4:11" ht="12.75">
      <c r="D90" s="17">
        <v>1</v>
      </c>
      <c r="E90" s="15" t="str">
        <f>UPPER(IF($D90="","",VLOOKUP($D90,'tretja liga'!$A$5:$C$16,2)))</f>
        <v>BUKOVEC</v>
      </c>
      <c r="F90" s="15" t="str">
        <f>PROPER(IF($D90="","",VLOOKUP($D90,'tretja liga'!$A$5:$R$16,3)))</f>
        <v>Jure</v>
      </c>
      <c r="G90" s="19" t="s">
        <v>87</v>
      </c>
      <c r="H90" s="18">
        <v>10</v>
      </c>
      <c r="I90" s="15" t="str">
        <f>UPPER(IF($D90="","",VLOOKUP($H90,'tretja liga'!$A$5:$C$16,2)))</f>
        <v>ŠARANOVIČ</v>
      </c>
      <c r="J90" s="15" t="str">
        <f>PROPER(IF($D90="","",VLOOKUP($H90,'tretja liga'!$A$5:$C$16,3)))</f>
        <v>Dušan</v>
      </c>
      <c r="K90" s="15"/>
    </row>
    <row r="91" spans="4:11" ht="12.75">
      <c r="D91" s="17">
        <v>2</v>
      </c>
      <c r="E91" s="15" t="str">
        <f>UPPER(IF($D91="","",VLOOKUP($D91,'tretja liga'!$A$5:$C$16,2)))</f>
        <v>BUKOVEC</v>
      </c>
      <c r="F91" s="15" t="str">
        <f>PROPER(IF($D91="","",VLOOKUP($D91,'tretja liga'!$A$5:$R$16,3)))</f>
        <v>Tomaž</v>
      </c>
      <c r="G91" s="19" t="s">
        <v>87</v>
      </c>
      <c r="H91" s="18">
        <v>9</v>
      </c>
      <c r="I91" s="15" t="str">
        <f>UPPER(IF($D91="","",VLOOKUP($H91,'tretja liga'!$A$5:$C$16,2)))</f>
        <v>SETNIKAR</v>
      </c>
      <c r="J91" s="15" t="str">
        <f>PROPER(IF($D91="","",VLOOKUP($H91,'tretja liga'!$A$5:$C$16,3)))</f>
        <v>Janko</v>
      </c>
      <c r="K91" s="15"/>
    </row>
    <row r="92" spans="4:11" ht="12.75">
      <c r="D92" s="17">
        <v>3</v>
      </c>
      <c r="E92" s="15" t="str">
        <f>UPPER(IF($D92="","",VLOOKUP($D92,'tretja liga'!$A$5:$C$16,2)))</f>
        <v>GRUBER</v>
      </c>
      <c r="F92" s="15" t="str">
        <f>PROPER(IF($D92="","",VLOOKUP($D92,'tretja liga'!$A$5:$R$16,3)))</f>
        <v>Grega</v>
      </c>
      <c r="G92" s="19" t="s">
        <v>87</v>
      </c>
      <c r="H92" s="18">
        <v>8</v>
      </c>
      <c r="I92" s="15" t="str">
        <f>UPPER(IF($D92="","",VLOOKUP($H92,'tretja liga'!$A$5:$C$16,2)))</f>
        <v>KORDEŽ </v>
      </c>
      <c r="J92" s="15" t="str">
        <f>PROPER(IF($D92="","",VLOOKUP($H92,'tretja liga'!$A$5:$C$16,3)))</f>
        <v>Grega</v>
      </c>
      <c r="K92" s="15"/>
    </row>
    <row r="93" spans="4:11" ht="12.75">
      <c r="D93" s="17">
        <v>4</v>
      </c>
      <c r="E93" s="15" t="str">
        <f>UPPER(IF($D93="","",VLOOKUP($D93,'tretja liga'!$A$5:$C$16,2)))</f>
        <v>LJUBIJANKIČ</v>
      </c>
      <c r="F93" s="15" t="str">
        <f>PROPER(IF($D93="","",VLOOKUP($D93,'tretja liga'!$A$5:$R$16,3)))</f>
        <v>Elvedin</v>
      </c>
      <c r="G93" s="19" t="s">
        <v>87</v>
      </c>
      <c r="H93" s="18">
        <v>7</v>
      </c>
      <c r="I93" s="15" t="str">
        <f>UPPER(IF($D93="","",VLOOKUP($H93,'tretja liga'!$A$5:$C$16,2)))</f>
        <v>ZRNIČ KLAŠNJA</v>
      </c>
      <c r="J93" s="15" t="str">
        <f>PROPER(IF($D93="","",VLOOKUP($H93,'tretja liga'!$A$5:$C$16,3)))</f>
        <v>Dejan</v>
      </c>
      <c r="K93" s="15"/>
    </row>
    <row r="94" spans="4:11" ht="12.75">
      <c r="D94" s="17">
        <v>5</v>
      </c>
      <c r="E94" s="15" t="str">
        <f>UPPER(IF($D94="","",VLOOKUP($D94,'tretja liga'!$A$5:$C$16,2)))</f>
        <v>LJUBIJANKIČ</v>
      </c>
      <c r="F94" s="15" t="str">
        <f>PROPER(IF($D94="","",VLOOKUP($D94,'tretja liga'!$A$5:$R$16,3)))</f>
        <v>Aldin</v>
      </c>
      <c r="G94" s="19" t="s">
        <v>87</v>
      </c>
      <c r="H94" s="18">
        <v>6</v>
      </c>
      <c r="I94" s="15" t="str">
        <f>UPPER(IF($D94="","",VLOOKUP($H94,'tretja liga'!$A$5:$C$16,2)))</f>
        <v>PRAH </v>
      </c>
      <c r="J94" s="15" t="str">
        <f>PROPER(IF($D94="","",VLOOKUP($H94,'tretja liga'!$A$5:$C$16,3)))</f>
        <v>Gregor</v>
      </c>
      <c r="K94" s="15"/>
    </row>
    <row r="96" ht="12.75">
      <c r="D96" s="16" t="s">
        <v>97</v>
      </c>
    </row>
    <row r="98" spans="4:11" ht="12.75">
      <c r="D98" s="17">
        <v>6</v>
      </c>
      <c r="E98" s="15" t="str">
        <f>UPPER(IF($D98="","",VLOOKUP($D98,'tretja liga'!$A$5:$C$16,2)))</f>
        <v>PRAH </v>
      </c>
      <c r="F98" s="15" t="str">
        <f>PROPER(IF($D98="","",VLOOKUP($D98,'tretja liga'!$A$5:$R$16,3)))</f>
        <v>Gregor</v>
      </c>
      <c r="G98" s="19" t="s">
        <v>87</v>
      </c>
      <c r="H98" s="18">
        <v>12</v>
      </c>
      <c r="I98" s="11" t="str">
        <f>UPPER(IF($D98="","",VLOOKUP($H98,'tretja liga'!$A$5:$C$16,2)))</f>
        <v>ROTAR</v>
      </c>
      <c r="J98" s="15" t="str">
        <f>PROPER(IF($D98="","",VLOOKUP($H98,'tretja liga'!$A$5:$C$16,3)))</f>
        <v>Fedja</v>
      </c>
      <c r="K98" s="11"/>
    </row>
    <row r="99" spans="4:11" ht="12.75">
      <c r="D99" s="17">
        <v>7</v>
      </c>
      <c r="E99" s="15" t="str">
        <f>UPPER(IF($D99="","",VLOOKUP($D99,'tretja liga'!$A$5:$C$16,2)))</f>
        <v>ZRNIČ KLAŠNJA</v>
      </c>
      <c r="F99" s="15" t="str">
        <f>PROPER(IF($D99="","",VLOOKUP($D99,'tretja liga'!$A$5:$R$16,3)))</f>
        <v>Dejan</v>
      </c>
      <c r="G99" s="19" t="s">
        <v>87</v>
      </c>
      <c r="H99" s="18">
        <v>5</v>
      </c>
      <c r="I99" s="15" t="str">
        <f>UPPER(IF($D99="","",VLOOKUP($H99,'tretja liga'!$A$5:$C$16,2)))</f>
        <v>LJUBIJANKIČ</v>
      </c>
      <c r="J99" s="15" t="str">
        <f>PROPER(IF($D99="","",VLOOKUP($H99,'tretja liga'!$A$5:$C$16,3)))</f>
        <v>Aldin</v>
      </c>
      <c r="K99" s="15"/>
    </row>
    <row r="100" spans="4:11" ht="12.75">
      <c r="D100" s="17">
        <v>8</v>
      </c>
      <c r="E100" s="15" t="str">
        <f>UPPER(IF($D100="","",VLOOKUP($D100,'tretja liga'!$A$5:$C$16,2)))</f>
        <v>KORDEŽ </v>
      </c>
      <c r="F100" s="15" t="str">
        <f>PROPER(IF($D100="","",VLOOKUP($D100,'tretja liga'!$A$5:$R$16,3)))</f>
        <v>Grega</v>
      </c>
      <c r="G100" s="19" t="s">
        <v>87</v>
      </c>
      <c r="H100" s="18">
        <v>4</v>
      </c>
      <c r="I100" s="15" t="str">
        <f>UPPER(IF($D100="","",VLOOKUP($H100,'tretja liga'!$A$5:$C$16,2)))</f>
        <v>LJUBIJANKIČ</v>
      </c>
      <c r="J100" s="15" t="str">
        <f>PROPER(IF($D100="","",VLOOKUP($H100,'tretja liga'!$A$5:$C$16,3)))</f>
        <v>Elvedin</v>
      </c>
      <c r="K100" s="15"/>
    </row>
    <row r="101" spans="4:11" ht="12.75">
      <c r="D101" s="17">
        <v>9</v>
      </c>
      <c r="E101" s="15" t="str">
        <f>UPPER(IF($D101="","",VLOOKUP($D101,'tretja liga'!$A$5:$C$16,2)))</f>
        <v>SETNIKAR</v>
      </c>
      <c r="F101" s="15" t="str">
        <f>PROPER(IF($D101="","",VLOOKUP($D101,'tretja liga'!$A$5:$R$16,3)))</f>
        <v>Janko</v>
      </c>
      <c r="G101" s="19" t="s">
        <v>87</v>
      </c>
      <c r="H101" s="18">
        <v>3</v>
      </c>
      <c r="I101" s="15" t="str">
        <f>UPPER(IF($D101="","",VLOOKUP($H101,'tretja liga'!$A$5:$C$16,2)))</f>
        <v>GRUBER</v>
      </c>
      <c r="J101" s="15" t="str">
        <f>PROPER(IF($D101="","",VLOOKUP($H101,'tretja liga'!$A$5:$C$16,3)))</f>
        <v>Grega</v>
      </c>
      <c r="K101" s="15"/>
    </row>
    <row r="102" spans="4:11" ht="12.75">
      <c r="D102" s="17">
        <v>10</v>
      </c>
      <c r="E102" s="15" t="str">
        <f>UPPER(IF($D102="","",VLOOKUP($D102,'tretja liga'!$A$5:$C$16,2)))</f>
        <v>ŠARANOVIČ</v>
      </c>
      <c r="F102" s="15" t="str">
        <f>PROPER(IF($D102="","",VLOOKUP($D102,'tretja liga'!$A$5:$R$16,3)))</f>
        <v>Dušan</v>
      </c>
      <c r="G102" s="19" t="s">
        <v>87</v>
      </c>
      <c r="H102" s="18">
        <v>2</v>
      </c>
      <c r="I102" s="15" t="str">
        <f>UPPER(IF($D102="","",VLOOKUP($H102,'tretja liga'!$A$5:$C$16,2)))</f>
        <v>BUKOVEC</v>
      </c>
      <c r="J102" s="15" t="str">
        <f>PROPER(IF($D102="","",VLOOKUP($H102,'tretja liga'!$A$5:$C$16,3)))</f>
        <v>Tomaž</v>
      </c>
      <c r="K102" s="15"/>
    </row>
    <row r="103" spans="4:11" ht="12.75">
      <c r="D103" s="17">
        <v>11</v>
      </c>
      <c r="E103" s="15" t="str">
        <f>UPPER(IF($D103="","",VLOOKUP($D103,'tretja liga'!$A$5:$C$16,2)))</f>
        <v>ROŽAC</v>
      </c>
      <c r="F103" s="15" t="str">
        <f>PROPER(IF($D103="","",VLOOKUP($D103,'tretja liga'!$A$5:$R$16,3)))</f>
        <v>Robert</v>
      </c>
      <c r="G103" s="19" t="s">
        <v>87</v>
      </c>
      <c r="H103" s="18">
        <v>1</v>
      </c>
      <c r="I103" s="15" t="str">
        <f>UPPER(IF($D103="","",VLOOKUP($H103,'tretja liga'!$A$5:$C$16,2)))</f>
        <v>BUKOVEC</v>
      </c>
      <c r="J103" s="15" t="str">
        <f>PROPER(IF($D103="","",VLOOKUP($H103,'tretja liga'!$A$5:$C$16,3)))</f>
        <v>Jure</v>
      </c>
      <c r="K103" s="15"/>
    </row>
    <row r="106" ht="12.75">
      <c r="E106" s="1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I23" sqref="I23"/>
    </sheetView>
  </sheetViews>
  <sheetFormatPr defaultColWidth="9.140625" defaultRowHeight="15"/>
  <cols>
    <col min="1" max="1" width="3.8515625" style="7" customWidth="1"/>
    <col min="2" max="2" width="14.57421875" style="7" customWidth="1"/>
    <col min="3" max="3" width="9.00390625" style="7" customWidth="1"/>
    <col min="4" max="12" width="8.8515625" style="7" customWidth="1"/>
    <col min="13" max="16384" width="9.140625" style="7" customWidth="1"/>
  </cols>
  <sheetData>
    <row r="1" spans="1:4" ht="26.25">
      <c r="A1" s="2" t="s">
        <v>2</v>
      </c>
      <c r="B1" s="20"/>
      <c r="C1" s="21"/>
      <c r="D1" s="22"/>
    </row>
    <row r="2" spans="1:6" ht="18">
      <c r="A2" s="148"/>
      <c r="B2" s="149"/>
      <c r="C2" s="149"/>
      <c r="D2" s="149"/>
      <c r="E2" s="150"/>
      <c r="F2" s="150"/>
    </row>
    <row r="3" ht="15.75">
      <c r="A3" s="8" t="s">
        <v>110</v>
      </c>
    </row>
    <row r="4" ht="13.5" thickBot="1"/>
    <row r="5" spans="1:15" ht="12.75">
      <c r="A5" s="23" t="s">
        <v>99</v>
      </c>
      <c r="B5" s="24" t="s">
        <v>100</v>
      </c>
      <c r="C5" s="24" t="s">
        <v>101</v>
      </c>
      <c r="D5" s="25">
        <v>1</v>
      </c>
      <c r="E5" s="26">
        <v>2</v>
      </c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56">
        <v>10</v>
      </c>
      <c r="N5" s="56">
        <v>11</v>
      </c>
      <c r="O5" s="27">
        <v>12</v>
      </c>
    </row>
    <row r="6" spans="1:15" ht="15">
      <c r="A6" s="28">
        <v>1</v>
      </c>
      <c r="B6" s="1" t="s">
        <v>8</v>
      </c>
      <c r="C6" s="1" t="s">
        <v>7</v>
      </c>
      <c r="D6" s="30"/>
      <c r="E6" s="31" t="s">
        <v>261</v>
      </c>
      <c r="F6" s="31" t="s">
        <v>383</v>
      </c>
      <c r="G6" s="31" t="s">
        <v>339</v>
      </c>
      <c r="H6" s="31"/>
      <c r="I6" s="31"/>
      <c r="J6" s="31"/>
      <c r="K6" s="31"/>
      <c r="L6" s="31"/>
      <c r="M6" s="57"/>
      <c r="N6" s="57"/>
      <c r="O6" s="88" t="s">
        <v>320</v>
      </c>
    </row>
    <row r="7" spans="1:15" ht="15">
      <c r="A7" s="33">
        <v>2</v>
      </c>
      <c r="B7" s="62" t="s">
        <v>8</v>
      </c>
      <c r="C7" s="62" t="s">
        <v>1</v>
      </c>
      <c r="D7" s="34" t="s">
        <v>260</v>
      </c>
      <c r="E7" s="30"/>
      <c r="F7" s="34" t="s">
        <v>360</v>
      </c>
      <c r="G7" s="34"/>
      <c r="H7" s="34"/>
      <c r="I7" s="34" t="s">
        <v>359</v>
      </c>
      <c r="J7" s="34"/>
      <c r="K7" s="35"/>
      <c r="L7" s="34"/>
      <c r="M7" s="58"/>
      <c r="N7" s="117" t="s">
        <v>251</v>
      </c>
      <c r="O7" s="128" t="s">
        <v>355</v>
      </c>
    </row>
    <row r="8" spans="1:15" ht="15">
      <c r="A8" s="28">
        <v>3</v>
      </c>
      <c r="B8" s="1" t="s">
        <v>75</v>
      </c>
      <c r="C8" s="1" t="s">
        <v>17</v>
      </c>
      <c r="D8" s="31" t="s">
        <v>382</v>
      </c>
      <c r="E8" s="31" t="s">
        <v>361</v>
      </c>
      <c r="F8" s="30"/>
      <c r="G8" s="37"/>
      <c r="H8" s="37"/>
      <c r="I8" s="37"/>
      <c r="J8" s="31"/>
      <c r="K8" s="31"/>
      <c r="L8" s="31"/>
      <c r="M8" s="94" t="s">
        <v>290</v>
      </c>
      <c r="N8" s="57" t="s">
        <v>290</v>
      </c>
      <c r="O8" s="32"/>
    </row>
    <row r="9" spans="1:15" ht="15">
      <c r="A9" s="33">
        <v>4</v>
      </c>
      <c r="B9" s="62" t="s">
        <v>22</v>
      </c>
      <c r="C9" s="62" t="s">
        <v>23</v>
      </c>
      <c r="D9" s="34" t="s">
        <v>340</v>
      </c>
      <c r="E9" s="34"/>
      <c r="F9" s="35"/>
      <c r="G9" s="30"/>
      <c r="H9" s="34"/>
      <c r="I9" s="34"/>
      <c r="J9" s="34"/>
      <c r="K9" s="34"/>
      <c r="L9" s="35" t="s">
        <v>284</v>
      </c>
      <c r="M9" s="112" t="s">
        <v>277</v>
      </c>
      <c r="N9" s="98" t="s">
        <v>333</v>
      </c>
      <c r="O9" s="83"/>
    </row>
    <row r="10" spans="1:15" ht="15">
      <c r="A10" s="28">
        <v>5</v>
      </c>
      <c r="B10" s="1" t="s">
        <v>22</v>
      </c>
      <c r="C10" s="1" t="s">
        <v>77</v>
      </c>
      <c r="D10" s="31"/>
      <c r="E10" s="31"/>
      <c r="F10" s="37"/>
      <c r="G10" s="31"/>
      <c r="H10" s="30"/>
      <c r="I10" s="31"/>
      <c r="J10" s="37"/>
      <c r="K10" s="31" t="s">
        <v>250</v>
      </c>
      <c r="L10" s="37" t="s">
        <v>281</v>
      </c>
      <c r="M10" s="127" t="s">
        <v>327</v>
      </c>
      <c r="N10" s="57"/>
      <c r="O10" s="32"/>
    </row>
    <row r="11" spans="1:15" ht="15">
      <c r="A11" s="33">
        <v>6</v>
      </c>
      <c r="B11" s="62" t="s">
        <v>35</v>
      </c>
      <c r="C11" s="62" t="s">
        <v>36</v>
      </c>
      <c r="D11" s="34"/>
      <c r="E11" s="34" t="s">
        <v>358</v>
      </c>
      <c r="F11" s="35"/>
      <c r="G11" s="34"/>
      <c r="H11" s="34"/>
      <c r="I11" s="30"/>
      <c r="J11" s="35" t="s">
        <v>262</v>
      </c>
      <c r="K11" s="34" t="s">
        <v>250</v>
      </c>
      <c r="L11" s="34" t="s">
        <v>321</v>
      </c>
      <c r="M11" s="98" t="s">
        <v>359</v>
      </c>
      <c r="N11" s="98" t="s">
        <v>253</v>
      </c>
      <c r="O11" s="36"/>
    </row>
    <row r="12" spans="1:15" ht="15">
      <c r="A12" s="28">
        <v>7</v>
      </c>
      <c r="B12" s="1" t="s">
        <v>51</v>
      </c>
      <c r="C12" s="1" t="s">
        <v>50</v>
      </c>
      <c r="D12" s="31"/>
      <c r="E12" s="31"/>
      <c r="F12" s="31"/>
      <c r="G12" s="31"/>
      <c r="H12" s="37"/>
      <c r="I12" s="37" t="s">
        <v>263</v>
      </c>
      <c r="J12" s="30"/>
      <c r="K12" s="31" t="s">
        <v>297</v>
      </c>
      <c r="L12" s="31" t="s">
        <v>253</v>
      </c>
      <c r="M12" s="94" t="s">
        <v>391</v>
      </c>
      <c r="N12" s="57"/>
      <c r="O12" s="32" t="s">
        <v>292</v>
      </c>
    </row>
    <row r="13" spans="1:15" ht="15">
      <c r="A13" s="33">
        <v>8</v>
      </c>
      <c r="B13" s="62" t="s">
        <v>55</v>
      </c>
      <c r="C13" s="62" t="s">
        <v>17</v>
      </c>
      <c r="D13" s="34"/>
      <c r="E13" s="35"/>
      <c r="F13" s="34"/>
      <c r="G13" s="34"/>
      <c r="H13" s="34" t="s">
        <v>258</v>
      </c>
      <c r="I13" s="34" t="s">
        <v>258</v>
      </c>
      <c r="J13" s="34" t="s">
        <v>298</v>
      </c>
      <c r="K13" s="30"/>
      <c r="L13" s="34" t="s">
        <v>258</v>
      </c>
      <c r="M13" s="58"/>
      <c r="N13" s="58"/>
      <c r="O13" s="36"/>
    </row>
    <row r="14" spans="1:15" ht="15">
      <c r="A14" s="28">
        <v>9</v>
      </c>
      <c r="B14" s="1" t="s">
        <v>67</v>
      </c>
      <c r="C14" s="1" t="s">
        <v>68</v>
      </c>
      <c r="D14" s="31"/>
      <c r="E14" s="31"/>
      <c r="F14" s="31"/>
      <c r="G14" s="37" t="s">
        <v>285</v>
      </c>
      <c r="H14" s="37" t="s">
        <v>280</v>
      </c>
      <c r="I14" s="31" t="s">
        <v>320</v>
      </c>
      <c r="J14" s="31" t="s">
        <v>254</v>
      </c>
      <c r="K14" s="31" t="s">
        <v>250</v>
      </c>
      <c r="L14" s="30"/>
      <c r="M14" s="57"/>
      <c r="N14" s="57"/>
      <c r="O14" s="32"/>
    </row>
    <row r="15" spans="1:15" ht="15">
      <c r="A15" s="33">
        <v>10</v>
      </c>
      <c r="B15" s="62" t="s">
        <v>46</v>
      </c>
      <c r="C15" s="62" t="s">
        <v>47</v>
      </c>
      <c r="D15" s="34"/>
      <c r="E15" s="34"/>
      <c r="F15" s="34" t="s">
        <v>271</v>
      </c>
      <c r="G15" s="35" t="s">
        <v>276</v>
      </c>
      <c r="H15" s="35" t="s">
        <v>328</v>
      </c>
      <c r="I15" s="34" t="s">
        <v>358</v>
      </c>
      <c r="J15" s="34" t="s">
        <v>392</v>
      </c>
      <c r="K15" s="34"/>
      <c r="L15" s="34"/>
      <c r="M15" s="79"/>
      <c r="N15" s="58"/>
      <c r="O15" s="36"/>
    </row>
    <row r="16" spans="1:15" ht="15">
      <c r="A16" s="118">
        <v>11</v>
      </c>
      <c r="B16" s="119" t="s">
        <v>63</v>
      </c>
      <c r="C16" s="119" t="s">
        <v>64</v>
      </c>
      <c r="D16" s="120"/>
      <c r="E16" s="121" t="s">
        <v>257</v>
      </c>
      <c r="F16" s="120" t="s">
        <v>271</v>
      </c>
      <c r="G16" s="120" t="s">
        <v>334</v>
      </c>
      <c r="H16" s="120"/>
      <c r="I16" s="120" t="s">
        <v>254</v>
      </c>
      <c r="J16" s="120"/>
      <c r="K16" s="120"/>
      <c r="L16" s="120"/>
      <c r="M16" s="122"/>
      <c r="N16" s="123"/>
      <c r="O16" s="32"/>
    </row>
    <row r="17" spans="1:15" ht="15.75" thickBot="1">
      <c r="A17" s="39">
        <v>12</v>
      </c>
      <c r="B17" s="63" t="s">
        <v>305</v>
      </c>
      <c r="C17" s="63" t="s">
        <v>306</v>
      </c>
      <c r="D17" s="40" t="s">
        <v>321</v>
      </c>
      <c r="E17" s="129" t="s">
        <v>356</v>
      </c>
      <c r="F17" s="40"/>
      <c r="G17" s="40"/>
      <c r="H17" s="40"/>
      <c r="I17" s="40"/>
      <c r="J17" s="40" t="s">
        <v>291</v>
      </c>
      <c r="K17" s="40"/>
      <c r="L17" s="40"/>
      <c r="M17" s="84"/>
      <c r="N17" s="84"/>
      <c r="O17" s="41"/>
    </row>
    <row r="19" spans="1:6" ht="18">
      <c r="A19" s="148" t="s">
        <v>111</v>
      </c>
      <c r="B19" s="149"/>
      <c r="C19" s="149"/>
      <c r="D19" s="149"/>
      <c r="E19" s="150"/>
      <c r="F19" s="150"/>
    </row>
    <row r="20" spans="5:6" ht="13.5" thickBot="1">
      <c r="E20" s="42"/>
      <c r="F20" s="42"/>
    </row>
    <row r="21" spans="1:8" ht="12.75">
      <c r="A21" s="43" t="s">
        <v>102</v>
      </c>
      <c r="B21" s="24" t="s">
        <v>100</v>
      </c>
      <c r="C21" s="24" t="s">
        <v>101</v>
      </c>
      <c r="D21" s="26" t="s">
        <v>103</v>
      </c>
      <c r="E21" s="25" t="s">
        <v>104</v>
      </c>
      <c r="F21" s="44" t="s">
        <v>105</v>
      </c>
      <c r="H21" s="42"/>
    </row>
    <row r="22" spans="1:8" ht="15">
      <c r="A22" s="28">
        <v>1</v>
      </c>
      <c r="B22" s="1" t="s">
        <v>55</v>
      </c>
      <c r="C22" s="1" t="s">
        <v>17</v>
      </c>
      <c r="D22" s="45">
        <v>4</v>
      </c>
      <c r="E22" s="45">
        <v>12</v>
      </c>
      <c r="F22" s="46" t="s">
        <v>354</v>
      </c>
      <c r="H22" s="47"/>
    </row>
    <row r="23" spans="1:6" ht="15">
      <c r="A23" s="28">
        <v>1</v>
      </c>
      <c r="B23" s="1" t="s">
        <v>75</v>
      </c>
      <c r="C23" s="1" t="s">
        <v>17</v>
      </c>
      <c r="D23" s="45">
        <v>4</v>
      </c>
      <c r="E23" s="45">
        <v>12</v>
      </c>
      <c r="F23" s="46" t="s">
        <v>354</v>
      </c>
    </row>
    <row r="24" spans="1:8" ht="15">
      <c r="A24" s="28">
        <v>3</v>
      </c>
      <c r="B24" s="1" t="s">
        <v>8</v>
      </c>
      <c r="C24" s="1" t="s">
        <v>1</v>
      </c>
      <c r="D24" s="45">
        <v>5</v>
      </c>
      <c r="E24" s="45">
        <v>11</v>
      </c>
      <c r="F24" s="46" t="s">
        <v>362</v>
      </c>
      <c r="H24" s="47"/>
    </row>
    <row r="25" spans="1:8" ht="15">
      <c r="A25" s="28">
        <v>4</v>
      </c>
      <c r="B25" s="1" t="s">
        <v>35</v>
      </c>
      <c r="C25" s="1" t="s">
        <v>36</v>
      </c>
      <c r="D25" s="45">
        <v>6</v>
      </c>
      <c r="E25" s="45">
        <v>11</v>
      </c>
      <c r="F25" s="46" t="s">
        <v>402</v>
      </c>
      <c r="H25" s="48"/>
    </row>
    <row r="26" spans="1:8" ht="15">
      <c r="A26" s="28">
        <v>5</v>
      </c>
      <c r="B26" s="1" t="s">
        <v>305</v>
      </c>
      <c r="C26" s="1" t="s">
        <v>306</v>
      </c>
      <c r="D26" s="45">
        <v>3</v>
      </c>
      <c r="E26" s="49">
        <v>7</v>
      </c>
      <c r="F26" s="46" t="s">
        <v>357</v>
      </c>
      <c r="H26" s="48"/>
    </row>
    <row r="27" spans="1:8" ht="15">
      <c r="A27" s="28">
        <v>6</v>
      </c>
      <c r="B27" s="1" t="s">
        <v>51</v>
      </c>
      <c r="C27" s="1" t="s">
        <v>50</v>
      </c>
      <c r="D27" s="45">
        <v>5</v>
      </c>
      <c r="E27" s="45">
        <v>7</v>
      </c>
      <c r="F27" s="46" t="s">
        <v>393</v>
      </c>
      <c r="H27" s="48"/>
    </row>
    <row r="28" spans="1:8" ht="15">
      <c r="A28" s="28">
        <v>6</v>
      </c>
      <c r="B28" s="1" t="s">
        <v>22</v>
      </c>
      <c r="C28" s="1" t="s">
        <v>23</v>
      </c>
      <c r="D28" s="45">
        <v>4</v>
      </c>
      <c r="E28" s="45">
        <v>6</v>
      </c>
      <c r="F28" s="46" t="s">
        <v>364</v>
      </c>
      <c r="H28" s="47"/>
    </row>
    <row r="29" spans="1:8" ht="15">
      <c r="A29" s="28">
        <v>8</v>
      </c>
      <c r="B29" s="1" t="s">
        <v>22</v>
      </c>
      <c r="C29" s="1" t="s">
        <v>77</v>
      </c>
      <c r="D29" s="45">
        <v>3</v>
      </c>
      <c r="E29" s="49">
        <v>3</v>
      </c>
      <c r="F29" s="46" t="s">
        <v>329</v>
      </c>
      <c r="H29" s="48"/>
    </row>
    <row r="30" spans="1:8" ht="15">
      <c r="A30" s="28">
        <v>9</v>
      </c>
      <c r="B30" s="1" t="s">
        <v>8</v>
      </c>
      <c r="C30" s="1" t="s">
        <v>7</v>
      </c>
      <c r="D30" s="45">
        <v>4</v>
      </c>
      <c r="E30" s="45">
        <v>3</v>
      </c>
      <c r="F30" s="46" t="s">
        <v>326</v>
      </c>
      <c r="H30" s="50"/>
    </row>
    <row r="31" spans="1:6" ht="15">
      <c r="A31" s="28">
        <v>10</v>
      </c>
      <c r="B31" s="1" t="s">
        <v>67</v>
      </c>
      <c r="C31" s="1" t="s">
        <v>68</v>
      </c>
      <c r="D31" s="45">
        <v>5</v>
      </c>
      <c r="E31" s="45">
        <v>3</v>
      </c>
      <c r="F31" s="46" t="s">
        <v>394</v>
      </c>
    </row>
    <row r="32" spans="1:6" ht="15">
      <c r="A32" s="28">
        <v>10</v>
      </c>
      <c r="B32" s="1" t="s">
        <v>46</v>
      </c>
      <c r="C32" s="1" t="s">
        <v>47</v>
      </c>
      <c r="D32" s="45">
        <v>5</v>
      </c>
      <c r="E32" s="45">
        <v>3</v>
      </c>
      <c r="F32" s="46" t="s">
        <v>394</v>
      </c>
    </row>
    <row r="33" spans="1:6" ht="15.75" thickBot="1">
      <c r="A33" s="51">
        <v>12</v>
      </c>
      <c r="B33" s="108" t="s">
        <v>63</v>
      </c>
      <c r="C33" s="108" t="s">
        <v>64</v>
      </c>
      <c r="D33" s="53">
        <v>4</v>
      </c>
      <c r="E33" s="115">
        <v>0</v>
      </c>
      <c r="F33" s="54" t="s">
        <v>351</v>
      </c>
    </row>
  </sheetData>
  <sheetProtection/>
  <mergeCells count="2">
    <mergeCell ref="A2:F2"/>
    <mergeCell ref="A19:F19"/>
  </mergeCells>
  <conditionalFormatting sqref="B12:C17">
    <cfRule type="expression" priority="202" dxfId="659" stopIfTrue="1">
      <formula>$P12&gt;=1</formula>
    </cfRule>
  </conditionalFormatting>
  <conditionalFormatting sqref="B11 B9 B25">
    <cfRule type="expression" priority="201" dxfId="659" stopIfTrue="1">
      <formula>$P6&gt;=1</formula>
    </cfRule>
  </conditionalFormatting>
  <conditionalFormatting sqref="B29:C33">
    <cfRule type="expression" priority="200" dxfId="659" stopIfTrue="1">
      <formula>$P29&gt;=1</formula>
    </cfRule>
  </conditionalFormatting>
  <conditionalFormatting sqref="B28">
    <cfRule type="expression" priority="199" dxfId="659" stopIfTrue="1">
      <formula>$P25&gt;=1</formula>
    </cfRule>
  </conditionalFormatting>
  <conditionalFormatting sqref="B29">
    <cfRule type="expression" priority="198" dxfId="659" stopIfTrue="1">
      <formula>$P26&gt;=1</formula>
    </cfRule>
  </conditionalFormatting>
  <conditionalFormatting sqref="B29">
    <cfRule type="expression" priority="197" dxfId="659" stopIfTrue="1">
      <formula>$P26&gt;=1</formula>
    </cfRule>
  </conditionalFormatting>
  <conditionalFormatting sqref="B28:C28">
    <cfRule type="expression" priority="196" dxfId="659" stopIfTrue="1">
      <formula>$P28&gt;=1</formula>
    </cfRule>
  </conditionalFormatting>
  <conditionalFormatting sqref="B29:C29">
    <cfRule type="expression" priority="195" dxfId="659" stopIfTrue="1">
      <formula>$P29&gt;=1</formula>
    </cfRule>
  </conditionalFormatting>
  <conditionalFormatting sqref="B30:C33">
    <cfRule type="expression" priority="194" dxfId="659" stopIfTrue="1">
      <formula>$P30&gt;=1</formula>
    </cfRule>
  </conditionalFormatting>
  <conditionalFormatting sqref="B30:C33">
    <cfRule type="expression" priority="193" dxfId="659" stopIfTrue="1">
      <formula>$P30&gt;=1</formula>
    </cfRule>
  </conditionalFormatting>
  <conditionalFormatting sqref="B30:B33">
    <cfRule type="expression" priority="192" dxfId="659" stopIfTrue="1">
      <formula>$P27&gt;=1</formula>
    </cfRule>
  </conditionalFormatting>
  <conditionalFormatting sqref="B30:B33">
    <cfRule type="expression" priority="191" dxfId="659" stopIfTrue="1">
      <formula>$P27&gt;=1</formula>
    </cfRule>
  </conditionalFormatting>
  <conditionalFormatting sqref="B24:C24">
    <cfRule type="expression" priority="190" dxfId="659" stopIfTrue="1">
      <formula>$P24&gt;=1</formula>
    </cfRule>
  </conditionalFormatting>
  <conditionalFormatting sqref="B24:C24">
    <cfRule type="expression" priority="189" dxfId="659" stopIfTrue="1">
      <formula>$P24&gt;=1</formula>
    </cfRule>
  </conditionalFormatting>
  <conditionalFormatting sqref="B24">
    <cfRule type="expression" priority="188" dxfId="659" stopIfTrue="1">
      <formula>$P21&gt;=1</formula>
    </cfRule>
  </conditionalFormatting>
  <conditionalFormatting sqref="B30:B33">
    <cfRule type="expression" priority="187" dxfId="659" stopIfTrue="1">
      <formula>$P27&gt;=1</formula>
    </cfRule>
  </conditionalFormatting>
  <conditionalFormatting sqref="B30:B33">
    <cfRule type="expression" priority="186" dxfId="659" stopIfTrue="1">
      <formula>$P27&gt;=1</formula>
    </cfRule>
  </conditionalFormatting>
  <conditionalFormatting sqref="B30:C33">
    <cfRule type="expression" priority="185" dxfId="659" stopIfTrue="1">
      <formula>$P30&gt;=1</formula>
    </cfRule>
  </conditionalFormatting>
  <conditionalFormatting sqref="B29:C29">
    <cfRule type="expression" priority="184" dxfId="659" stopIfTrue="1">
      <formula>$P29&gt;=1</formula>
    </cfRule>
  </conditionalFormatting>
  <conditionalFormatting sqref="B29:C29">
    <cfRule type="expression" priority="183" dxfId="659" stopIfTrue="1">
      <formula>$P29&gt;=1</formula>
    </cfRule>
  </conditionalFormatting>
  <conditionalFormatting sqref="B29:C29">
    <cfRule type="expression" priority="182" dxfId="659" stopIfTrue="1">
      <formula>$P29&gt;=1</formula>
    </cfRule>
  </conditionalFormatting>
  <conditionalFormatting sqref="B29">
    <cfRule type="expression" priority="181" dxfId="659" stopIfTrue="1">
      <formula>$P26&gt;=1</formula>
    </cfRule>
  </conditionalFormatting>
  <conditionalFormatting sqref="B29">
    <cfRule type="expression" priority="180" dxfId="659" stopIfTrue="1">
      <formula>$P26&gt;=1</formula>
    </cfRule>
  </conditionalFormatting>
  <conditionalFormatting sqref="B29:C29">
    <cfRule type="expression" priority="179" dxfId="659" stopIfTrue="1">
      <formula>$P29&gt;=1</formula>
    </cfRule>
  </conditionalFormatting>
  <conditionalFormatting sqref="B29:C29">
    <cfRule type="expression" priority="178" dxfId="659" stopIfTrue="1">
      <formula>$P29&gt;=1</formula>
    </cfRule>
  </conditionalFormatting>
  <conditionalFormatting sqref="B29">
    <cfRule type="expression" priority="177" dxfId="659" stopIfTrue="1">
      <formula>$P26&gt;=1</formula>
    </cfRule>
  </conditionalFormatting>
  <conditionalFormatting sqref="B29">
    <cfRule type="expression" priority="176" dxfId="659" stopIfTrue="1">
      <formula>$P26&gt;=1</formula>
    </cfRule>
  </conditionalFormatting>
  <conditionalFormatting sqref="B29">
    <cfRule type="expression" priority="175" dxfId="659" stopIfTrue="1">
      <formula>$P26&gt;=1</formula>
    </cfRule>
  </conditionalFormatting>
  <conditionalFormatting sqref="B29">
    <cfRule type="expression" priority="174" dxfId="659" stopIfTrue="1">
      <formula>$P26&gt;=1</formula>
    </cfRule>
  </conditionalFormatting>
  <conditionalFormatting sqref="B29:C29">
    <cfRule type="expression" priority="173" dxfId="659" stopIfTrue="1">
      <formula>$P29&gt;=1</formula>
    </cfRule>
  </conditionalFormatting>
  <conditionalFormatting sqref="B30:C33">
    <cfRule type="expression" priority="172" dxfId="659" stopIfTrue="1">
      <formula>$P30&gt;=1</formula>
    </cfRule>
  </conditionalFormatting>
  <conditionalFormatting sqref="B30:B33">
    <cfRule type="expression" priority="171" dxfId="659" stopIfTrue="1">
      <formula>$P27&gt;=1</formula>
    </cfRule>
  </conditionalFormatting>
  <conditionalFormatting sqref="B30:B33">
    <cfRule type="expression" priority="170" dxfId="659" stopIfTrue="1">
      <formula>$P27&gt;=1</formula>
    </cfRule>
  </conditionalFormatting>
  <conditionalFormatting sqref="B30:C33">
    <cfRule type="expression" priority="169" dxfId="659" stopIfTrue="1">
      <formula>$P30&gt;=1</formula>
    </cfRule>
  </conditionalFormatting>
  <conditionalFormatting sqref="B30:C33">
    <cfRule type="expression" priority="168" dxfId="659" stopIfTrue="1">
      <formula>$P30&gt;=1</formula>
    </cfRule>
  </conditionalFormatting>
  <conditionalFormatting sqref="B30:C33">
    <cfRule type="expression" priority="167" dxfId="659" stopIfTrue="1">
      <formula>$P30&gt;=1</formula>
    </cfRule>
  </conditionalFormatting>
  <conditionalFormatting sqref="B30:C33">
    <cfRule type="expression" priority="166" dxfId="659" stopIfTrue="1">
      <formula>$P30&gt;=1</formula>
    </cfRule>
  </conditionalFormatting>
  <conditionalFormatting sqref="B30:B33">
    <cfRule type="expression" priority="165" dxfId="659" stopIfTrue="1">
      <formula>$P27&gt;=1</formula>
    </cfRule>
  </conditionalFormatting>
  <conditionalFormatting sqref="B30:B33">
    <cfRule type="expression" priority="164" dxfId="659" stopIfTrue="1">
      <formula>$P27&gt;=1</formula>
    </cfRule>
  </conditionalFormatting>
  <conditionalFormatting sqref="B24:C24">
    <cfRule type="expression" priority="163" dxfId="659" stopIfTrue="1">
      <formula>$P24&gt;=1</formula>
    </cfRule>
  </conditionalFormatting>
  <conditionalFormatting sqref="B24:C24">
    <cfRule type="expression" priority="162" dxfId="659" stopIfTrue="1">
      <formula>$P24&gt;=1</formula>
    </cfRule>
  </conditionalFormatting>
  <conditionalFormatting sqref="B24">
    <cfRule type="expression" priority="161" dxfId="659" stopIfTrue="1">
      <formula>$P21&gt;=1</formula>
    </cfRule>
  </conditionalFormatting>
  <conditionalFormatting sqref="B25:C25">
    <cfRule type="expression" priority="160" dxfId="659" stopIfTrue="1">
      <formula>$P25&gt;=1</formula>
    </cfRule>
  </conditionalFormatting>
  <conditionalFormatting sqref="B25:C25">
    <cfRule type="expression" priority="159" dxfId="659" stopIfTrue="1">
      <formula>$P25&gt;=1</formula>
    </cfRule>
  </conditionalFormatting>
  <conditionalFormatting sqref="B25">
    <cfRule type="expression" priority="158" dxfId="659" stopIfTrue="1">
      <formula>$P22&gt;=1</formula>
    </cfRule>
  </conditionalFormatting>
  <conditionalFormatting sqref="B30:C33">
    <cfRule type="expression" priority="157" dxfId="659" stopIfTrue="1">
      <formula>$P30&gt;=1</formula>
    </cfRule>
  </conditionalFormatting>
  <conditionalFormatting sqref="B30:C33">
    <cfRule type="expression" priority="156" dxfId="659" stopIfTrue="1">
      <formula>$P30&gt;=1</formula>
    </cfRule>
  </conditionalFormatting>
  <conditionalFormatting sqref="B30:C33">
    <cfRule type="expression" priority="155" dxfId="659" stopIfTrue="1">
      <formula>$P30&gt;=1</formula>
    </cfRule>
  </conditionalFormatting>
  <conditionalFormatting sqref="B30:C33">
    <cfRule type="expression" priority="154" dxfId="659" stopIfTrue="1">
      <formula>$P30&gt;=1</formula>
    </cfRule>
  </conditionalFormatting>
  <conditionalFormatting sqref="B30:C33">
    <cfRule type="expression" priority="153" dxfId="659" stopIfTrue="1">
      <formula>$P30&gt;=1</formula>
    </cfRule>
  </conditionalFormatting>
  <conditionalFormatting sqref="B30:C33">
    <cfRule type="expression" priority="152" dxfId="659" stopIfTrue="1">
      <formula>$P30&gt;=1</formula>
    </cfRule>
  </conditionalFormatting>
  <conditionalFormatting sqref="B30:C33">
    <cfRule type="expression" priority="151" dxfId="659" stopIfTrue="1">
      <formula>$P30&gt;=1</formula>
    </cfRule>
  </conditionalFormatting>
  <conditionalFormatting sqref="B30:C33">
    <cfRule type="expression" priority="150" dxfId="659" stopIfTrue="1">
      <formula>$P30&gt;=1</formula>
    </cfRule>
  </conditionalFormatting>
  <conditionalFormatting sqref="B30:C33">
    <cfRule type="expression" priority="149" dxfId="659" stopIfTrue="1">
      <formula>$P30&gt;=1</formula>
    </cfRule>
  </conditionalFormatting>
  <conditionalFormatting sqref="B30:C33">
    <cfRule type="expression" priority="148" dxfId="659" stopIfTrue="1">
      <formula>$P30&gt;=1</formula>
    </cfRule>
  </conditionalFormatting>
  <conditionalFormatting sqref="B30:C33">
    <cfRule type="expression" priority="147" dxfId="659" stopIfTrue="1">
      <formula>$P30&gt;=1</formula>
    </cfRule>
  </conditionalFormatting>
  <conditionalFormatting sqref="B30:C33">
    <cfRule type="expression" priority="146" dxfId="659" stopIfTrue="1">
      <formula>$P30&gt;=1</formula>
    </cfRule>
  </conditionalFormatting>
  <conditionalFormatting sqref="B30:C33">
    <cfRule type="expression" priority="145" dxfId="659" stopIfTrue="1">
      <formula>$P30&gt;=1</formula>
    </cfRule>
  </conditionalFormatting>
  <conditionalFormatting sqref="B30:C33">
    <cfRule type="expression" priority="144" dxfId="659" stopIfTrue="1">
      <formula>$P30&gt;=1</formula>
    </cfRule>
  </conditionalFormatting>
  <conditionalFormatting sqref="B30:C33">
    <cfRule type="expression" priority="143" dxfId="659" stopIfTrue="1">
      <formula>$P30&gt;=1</formula>
    </cfRule>
  </conditionalFormatting>
  <conditionalFormatting sqref="B30:C33">
    <cfRule type="expression" priority="142" dxfId="659" stopIfTrue="1">
      <formula>$P30&gt;=1</formula>
    </cfRule>
  </conditionalFormatting>
  <conditionalFormatting sqref="B30:C33">
    <cfRule type="expression" priority="141" dxfId="659" stopIfTrue="1">
      <formula>$P30&gt;=1</formula>
    </cfRule>
  </conditionalFormatting>
  <conditionalFormatting sqref="B30:C33">
    <cfRule type="expression" priority="140" dxfId="659" stopIfTrue="1">
      <formula>$P30&gt;=1</formula>
    </cfRule>
  </conditionalFormatting>
  <conditionalFormatting sqref="B30:C33">
    <cfRule type="expression" priority="139" dxfId="659" stopIfTrue="1">
      <formula>$P30&gt;=1</formula>
    </cfRule>
  </conditionalFormatting>
  <conditionalFormatting sqref="B30:C33">
    <cfRule type="expression" priority="138" dxfId="659" stopIfTrue="1">
      <formula>$P30&gt;=1</formula>
    </cfRule>
  </conditionalFormatting>
  <conditionalFormatting sqref="B30:C33">
    <cfRule type="expression" priority="137" dxfId="659" stopIfTrue="1">
      <formula>$P30&gt;=1</formula>
    </cfRule>
  </conditionalFormatting>
  <conditionalFormatting sqref="B30:C33">
    <cfRule type="expression" priority="136" dxfId="659" stopIfTrue="1">
      <formula>$P30&gt;=1</formula>
    </cfRule>
  </conditionalFormatting>
  <conditionalFormatting sqref="B30:C33">
    <cfRule type="expression" priority="135" dxfId="659" stopIfTrue="1">
      <formula>$P30&gt;=1</formula>
    </cfRule>
  </conditionalFormatting>
  <conditionalFormatting sqref="B30:C33">
    <cfRule type="expression" priority="134" dxfId="659" stopIfTrue="1">
      <formula>$P30&gt;=1</formula>
    </cfRule>
  </conditionalFormatting>
  <conditionalFormatting sqref="B30:C33">
    <cfRule type="expression" priority="133" dxfId="659" stopIfTrue="1">
      <formula>$P30&gt;=1</formula>
    </cfRule>
  </conditionalFormatting>
  <conditionalFormatting sqref="B30:C33">
    <cfRule type="expression" priority="132" dxfId="659" stopIfTrue="1">
      <formula>$P30&gt;=1</formula>
    </cfRule>
  </conditionalFormatting>
  <conditionalFormatting sqref="B30:C33">
    <cfRule type="expression" priority="131" dxfId="659" stopIfTrue="1">
      <formula>$P30&gt;=1</formula>
    </cfRule>
  </conditionalFormatting>
  <conditionalFormatting sqref="B30:C33">
    <cfRule type="expression" priority="130" dxfId="659" stopIfTrue="1">
      <formula>$P30&gt;=1</formula>
    </cfRule>
  </conditionalFormatting>
  <conditionalFormatting sqref="B30:C33">
    <cfRule type="expression" priority="129" dxfId="659" stopIfTrue="1">
      <formula>$P30&gt;=1</formula>
    </cfRule>
  </conditionalFormatting>
  <conditionalFormatting sqref="B30:C33">
    <cfRule type="expression" priority="128" dxfId="659" stopIfTrue="1">
      <formula>$P30&gt;=1</formula>
    </cfRule>
  </conditionalFormatting>
  <conditionalFormatting sqref="B30:C33">
    <cfRule type="expression" priority="127" dxfId="659" stopIfTrue="1">
      <formula>$P30&gt;=1</formula>
    </cfRule>
  </conditionalFormatting>
  <conditionalFormatting sqref="B30:C33">
    <cfRule type="expression" priority="126" dxfId="659" stopIfTrue="1">
      <formula>$P30&gt;=1</formula>
    </cfRule>
  </conditionalFormatting>
  <conditionalFormatting sqref="B6:C17">
    <cfRule type="expression" priority="125" dxfId="659" stopIfTrue="1">
      <formula>$P6&gt;=1</formula>
    </cfRule>
  </conditionalFormatting>
  <conditionalFormatting sqref="B11">
    <cfRule type="expression" priority="124" dxfId="659" stopIfTrue="1">
      <formula>$P8&gt;=1</formula>
    </cfRule>
  </conditionalFormatting>
  <conditionalFormatting sqref="B22:C33">
    <cfRule type="expression" priority="123" dxfId="659" stopIfTrue="1">
      <formula>$P22&gt;=1</formula>
    </cfRule>
  </conditionalFormatting>
  <conditionalFormatting sqref="B27">
    <cfRule type="expression" priority="122" dxfId="659" stopIfTrue="1">
      <formula>$P24&gt;=1</formula>
    </cfRule>
  </conditionalFormatting>
  <conditionalFormatting sqref="B22:C33">
    <cfRule type="expression" priority="121" dxfId="659" stopIfTrue="1">
      <formula>$S22&gt;=1</formula>
    </cfRule>
  </conditionalFormatting>
  <conditionalFormatting sqref="B27 B25">
    <cfRule type="expression" priority="120" dxfId="659" stopIfTrue="1">
      <formula>$S22&gt;=1</formula>
    </cfRule>
  </conditionalFormatting>
  <conditionalFormatting sqref="B6:C17">
    <cfRule type="expression" priority="119" dxfId="659" stopIfTrue="1">
      <formula>$S6&gt;=1</formula>
    </cfRule>
  </conditionalFormatting>
  <conditionalFormatting sqref="B11 B9">
    <cfRule type="expression" priority="118" dxfId="659" stopIfTrue="1">
      <formula>$S6&gt;=1</formula>
    </cfRule>
  </conditionalFormatting>
  <conditionalFormatting sqref="B30">
    <cfRule type="expression" priority="66" dxfId="659" stopIfTrue="1">
      <formula>$P27&gt;=1</formula>
    </cfRule>
  </conditionalFormatting>
  <conditionalFormatting sqref="B30">
    <cfRule type="expression" priority="65" dxfId="659" stopIfTrue="1">
      <formula>$P27&gt;=1</formula>
    </cfRule>
  </conditionalFormatting>
  <conditionalFormatting sqref="B30:C30">
    <cfRule type="expression" priority="64" dxfId="659" stopIfTrue="1">
      <formula>$P30&gt;=1</formula>
    </cfRule>
  </conditionalFormatting>
  <conditionalFormatting sqref="B30:C30">
    <cfRule type="expression" priority="63" dxfId="659" stopIfTrue="1">
      <formula>$P30&gt;=1</formula>
    </cfRule>
  </conditionalFormatting>
  <conditionalFormatting sqref="B30:C30">
    <cfRule type="expression" priority="62" dxfId="659" stopIfTrue="1">
      <formula>$P30&gt;=1</formula>
    </cfRule>
  </conditionalFormatting>
  <conditionalFormatting sqref="B30:C30">
    <cfRule type="expression" priority="61" dxfId="659" stopIfTrue="1">
      <formula>$P30&gt;=1</formula>
    </cfRule>
  </conditionalFormatting>
  <conditionalFormatting sqref="B30">
    <cfRule type="expression" priority="60" dxfId="659" stopIfTrue="1">
      <formula>$P27&gt;=1</formula>
    </cfRule>
  </conditionalFormatting>
  <conditionalFormatting sqref="B30">
    <cfRule type="expression" priority="59" dxfId="659" stopIfTrue="1">
      <formula>$P27&gt;=1</formula>
    </cfRule>
  </conditionalFormatting>
  <conditionalFormatting sqref="B30:C30">
    <cfRule type="expression" priority="58" dxfId="659" stopIfTrue="1">
      <formula>$P30&gt;=1</formula>
    </cfRule>
  </conditionalFormatting>
  <conditionalFormatting sqref="B30:C30">
    <cfRule type="expression" priority="57" dxfId="659" stopIfTrue="1">
      <formula>$P30&gt;=1</formula>
    </cfRule>
  </conditionalFormatting>
  <conditionalFormatting sqref="B30">
    <cfRule type="expression" priority="56" dxfId="659" stopIfTrue="1">
      <formula>$P27&gt;=1</formula>
    </cfRule>
  </conditionalFormatting>
  <conditionalFormatting sqref="B30">
    <cfRule type="expression" priority="55" dxfId="659" stopIfTrue="1">
      <formula>$P27&gt;=1</formula>
    </cfRule>
  </conditionalFormatting>
  <conditionalFormatting sqref="B30">
    <cfRule type="expression" priority="54" dxfId="659" stopIfTrue="1">
      <formula>$P27&gt;=1</formula>
    </cfRule>
  </conditionalFormatting>
  <conditionalFormatting sqref="B30">
    <cfRule type="expression" priority="53" dxfId="659" stopIfTrue="1">
      <formula>$P27&gt;=1</formula>
    </cfRule>
  </conditionalFormatting>
  <conditionalFormatting sqref="B30:C30">
    <cfRule type="expression" priority="52" dxfId="659" stopIfTrue="1">
      <formula>$P30&gt;=1</formula>
    </cfRule>
  </conditionalFormatting>
  <conditionalFormatting sqref="B29:C29">
    <cfRule type="expression" priority="51" dxfId="659" stopIfTrue="1">
      <formula>$P29&gt;=1</formula>
    </cfRule>
  </conditionalFormatting>
  <conditionalFormatting sqref="B29:C29">
    <cfRule type="expression" priority="50" dxfId="659" stopIfTrue="1">
      <formula>$P29&gt;=1</formula>
    </cfRule>
  </conditionalFormatting>
  <conditionalFormatting sqref="B29:C29">
    <cfRule type="expression" priority="49" dxfId="659" stopIfTrue="1">
      <formula>$P29&gt;=1</formula>
    </cfRule>
  </conditionalFormatting>
  <conditionalFormatting sqref="B29">
    <cfRule type="expression" priority="48" dxfId="659" stopIfTrue="1">
      <formula>$P26&gt;=1</formula>
    </cfRule>
  </conditionalFormatting>
  <conditionalFormatting sqref="B29">
    <cfRule type="expression" priority="47" dxfId="659" stopIfTrue="1">
      <formula>$P26&gt;=1</formula>
    </cfRule>
  </conditionalFormatting>
  <conditionalFormatting sqref="B29">
    <cfRule type="expression" priority="46" dxfId="659" stopIfTrue="1">
      <formula>$P26&gt;=1</formula>
    </cfRule>
  </conditionalFormatting>
  <conditionalFormatting sqref="B29">
    <cfRule type="expression" priority="45" dxfId="659" stopIfTrue="1">
      <formula>$P26&gt;=1</formula>
    </cfRule>
  </conditionalFormatting>
  <conditionalFormatting sqref="B29:C29">
    <cfRule type="expression" priority="44" dxfId="659" stopIfTrue="1">
      <formula>$P29&gt;=1</formula>
    </cfRule>
  </conditionalFormatting>
  <conditionalFormatting sqref="B29:C29">
    <cfRule type="expression" priority="43" dxfId="659" stopIfTrue="1">
      <formula>$P29&gt;=1</formula>
    </cfRule>
  </conditionalFormatting>
  <conditionalFormatting sqref="B29">
    <cfRule type="expression" priority="42" dxfId="659" stopIfTrue="1">
      <formula>$P26&gt;=1</formula>
    </cfRule>
  </conditionalFormatting>
  <conditionalFormatting sqref="B29">
    <cfRule type="expression" priority="41" dxfId="659" stopIfTrue="1">
      <formula>$P26&gt;=1</formula>
    </cfRule>
  </conditionalFormatting>
  <conditionalFormatting sqref="B29:C29">
    <cfRule type="expression" priority="40" dxfId="659" stopIfTrue="1">
      <formula>$P29&gt;=1</formula>
    </cfRule>
  </conditionalFormatting>
  <conditionalFormatting sqref="B29:C29">
    <cfRule type="expression" priority="39" dxfId="659" stopIfTrue="1">
      <formula>$P29&gt;=1</formula>
    </cfRule>
  </conditionalFormatting>
  <conditionalFormatting sqref="B29:C29">
    <cfRule type="expression" priority="38" dxfId="659" stopIfTrue="1">
      <formula>$P29&gt;=1</formula>
    </cfRule>
  </conditionalFormatting>
  <conditionalFormatting sqref="B29:C29">
    <cfRule type="expression" priority="37" dxfId="659" stopIfTrue="1">
      <formula>$P29&gt;=1</formula>
    </cfRule>
  </conditionalFormatting>
  <conditionalFormatting sqref="B29">
    <cfRule type="expression" priority="36" dxfId="659" stopIfTrue="1">
      <formula>$P26&gt;=1</formula>
    </cfRule>
  </conditionalFormatting>
  <conditionalFormatting sqref="B29">
    <cfRule type="expression" priority="35" dxfId="659" stopIfTrue="1">
      <formula>$P26&gt;=1</formula>
    </cfRule>
  </conditionalFormatting>
  <conditionalFormatting sqref="B29:C29">
    <cfRule type="expression" priority="34" dxfId="659" stopIfTrue="1">
      <formula>$P29&gt;=1</formula>
    </cfRule>
  </conditionalFormatting>
  <conditionalFormatting sqref="B29:C29">
    <cfRule type="expression" priority="33" dxfId="659" stopIfTrue="1">
      <formula>$P29&gt;=1</formula>
    </cfRule>
  </conditionalFormatting>
  <conditionalFormatting sqref="B29:C29">
    <cfRule type="expression" priority="32" dxfId="659" stopIfTrue="1">
      <formula>$P29&gt;=1</formula>
    </cfRule>
  </conditionalFormatting>
  <conditionalFormatting sqref="B29:C29">
    <cfRule type="expression" priority="31" dxfId="659" stopIfTrue="1">
      <formula>$P29&gt;=1</formula>
    </cfRule>
  </conditionalFormatting>
  <conditionalFormatting sqref="B29:C29">
    <cfRule type="expression" priority="30" dxfId="659" stopIfTrue="1">
      <formula>$P29&gt;=1</formula>
    </cfRule>
  </conditionalFormatting>
  <conditionalFormatting sqref="B29:C29">
    <cfRule type="expression" priority="29" dxfId="659" stopIfTrue="1">
      <formula>$P29&gt;=1</formula>
    </cfRule>
  </conditionalFormatting>
  <conditionalFormatting sqref="B29:C29">
    <cfRule type="expression" priority="28" dxfId="659" stopIfTrue="1">
      <formula>$P29&gt;=1</formula>
    </cfRule>
  </conditionalFormatting>
  <conditionalFormatting sqref="B29:C29">
    <cfRule type="expression" priority="27" dxfId="659" stopIfTrue="1">
      <formula>$P29&gt;=1</formula>
    </cfRule>
  </conditionalFormatting>
  <conditionalFormatting sqref="B29:C29">
    <cfRule type="expression" priority="26" dxfId="659" stopIfTrue="1">
      <formula>$P29&gt;=1</formula>
    </cfRule>
  </conditionalFormatting>
  <conditionalFormatting sqref="B29:C29">
    <cfRule type="expression" priority="25" dxfId="659" stopIfTrue="1">
      <formula>$P29&gt;=1</formula>
    </cfRule>
  </conditionalFormatting>
  <conditionalFormatting sqref="B29:C29">
    <cfRule type="expression" priority="24" dxfId="659" stopIfTrue="1">
      <formula>$P29&gt;=1</formula>
    </cfRule>
  </conditionalFormatting>
  <conditionalFormatting sqref="B29:C29">
    <cfRule type="expression" priority="23" dxfId="659" stopIfTrue="1">
      <formula>$P29&gt;=1</formula>
    </cfRule>
  </conditionalFormatting>
  <conditionalFormatting sqref="B29:C29">
    <cfRule type="expression" priority="22" dxfId="659" stopIfTrue="1">
      <formula>$P29&gt;=1</formula>
    </cfRule>
  </conditionalFormatting>
  <conditionalFormatting sqref="B29:C29">
    <cfRule type="expression" priority="21" dxfId="659" stopIfTrue="1">
      <formula>$P29&gt;=1</formula>
    </cfRule>
  </conditionalFormatting>
  <conditionalFormatting sqref="B29:C29">
    <cfRule type="expression" priority="20" dxfId="659" stopIfTrue="1">
      <formula>$P29&gt;=1</formula>
    </cfRule>
  </conditionalFormatting>
  <conditionalFormatting sqref="B29:C29">
    <cfRule type="expression" priority="19" dxfId="659" stopIfTrue="1">
      <formula>$P29&gt;=1</formula>
    </cfRule>
  </conditionalFormatting>
  <conditionalFormatting sqref="B29:C29">
    <cfRule type="expression" priority="18" dxfId="659" stopIfTrue="1">
      <formula>$P29&gt;=1</formula>
    </cfRule>
  </conditionalFormatting>
  <conditionalFormatting sqref="B29:C29">
    <cfRule type="expression" priority="17" dxfId="659" stopIfTrue="1">
      <formula>$P29&gt;=1</formula>
    </cfRule>
  </conditionalFormatting>
  <conditionalFormatting sqref="B29:C29">
    <cfRule type="expression" priority="16" dxfId="659" stopIfTrue="1">
      <formula>$P29&gt;=1</formula>
    </cfRule>
  </conditionalFormatting>
  <conditionalFormatting sqref="B29:C29">
    <cfRule type="expression" priority="15" dxfId="659" stopIfTrue="1">
      <formula>$P29&gt;=1</formula>
    </cfRule>
  </conditionalFormatting>
  <conditionalFormatting sqref="B29:C29">
    <cfRule type="expression" priority="14" dxfId="659" stopIfTrue="1">
      <formula>$P29&gt;=1</formula>
    </cfRule>
  </conditionalFormatting>
  <conditionalFormatting sqref="B29:C29">
    <cfRule type="expression" priority="13" dxfId="659" stopIfTrue="1">
      <formula>$P29&gt;=1</formula>
    </cfRule>
  </conditionalFormatting>
  <conditionalFormatting sqref="B29:C29">
    <cfRule type="expression" priority="12" dxfId="659" stopIfTrue="1">
      <formula>$P29&gt;=1</formula>
    </cfRule>
  </conditionalFormatting>
  <conditionalFormatting sqref="B29:C29">
    <cfRule type="expression" priority="11" dxfId="659" stopIfTrue="1">
      <formula>$P29&gt;=1</formula>
    </cfRule>
  </conditionalFormatting>
  <conditionalFormatting sqref="B29:C29">
    <cfRule type="expression" priority="10" dxfId="659" stopIfTrue="1">
      <formula>$P29&gt;=1</formula>
    </cfRule>
  </conditionalFormatting>
  <conditionalFormatting sqref="B29:C29">
    <cfRule type="expression" priority="9" dxfId="659" stopIfTrue="1">
      <formula>$P29&gt;=1</formula>
    </cfRule>
  </conditionalFormatting>
  <conditionalFormatting sqref="B29:C29">
    <cfRule type="expression" priority="8" dxfId="659" stopIfTrue="1">
      <formula>$P29&gt;=1</formula>
    </cfRule>
  </conditionalFormatting>
  <conditionalFormatting sqref="B29:C29">
    <cfRule type="expression" priority="7" dxfId="659" stopIfTrue="1">
      <formula>$P29&gt;=1</formula>
    </cfRule>
  </conditionalFormatting>
  <conditionalFormatting sqref="B29:C29">
    <cfRule type="expression" priority="6" dxfId="659" stopIfTrue="1">
      <formula>$P29&gt;=1</formula>
    </cfRule>
  </conditionalFormatting>
  <conditionalFormatting sqref="B29:C29">
    <cfRule type="expression" priority="5" dxfId="659" stopIfTrue="1">
      <formula>$P29&gt;=1</formula>
    </cfRule>
  </conditionalFormatting>
  <conditionalFormatting sqref="B29:C29">
    <cfRule type="expression" priority="4" dxfId="659" stopIfTrue="1">
      <formula>$P29&gt;=1</formula>
    </cfRule>
  </conditionalFormatting>
  <conditionalFormatting sqref="B29:C29">
    <cfRule type="expression" priority="3" dxfId="659" stopIfTrue="1">
      <formula>$P29&gt;=1</formula>
    </cfRule>
  </conditionalFormatting>
  <conditionalFormatting sqref="B29:C29">
    <cfRule type="expression" priority="2" dxfId="659" stopIfTrue="1">
      <formula>$P29&gt;=1</formula>
    </cfRule>
  </conditionalFormatting>
  <conditionalFormatting sqref="B29:C29">
    <cfRule type="expression" priority="1" dxfId="659" stopIfTrue="1">
      <formula>$S29&gt;=1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mta</cp:lastModifiedBy>
  <dcterms:created xsi:type="dcterms:W3CDTF">2010-05-03T02:18:08Z</dcterms:created>
  <dcterms:modified xsi:type="dcterms:W3CDTF">2010-08-08T03:06:05Z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