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HP\Desktop\SEZONA 24\"/>
    </mc:Choice>
  </mc:AlternateContent>
  <xr:revisionPtr revIDLastSave="0" documentId="13_ncr:1_{C9448C6D-0E50-4019-8CD5-844107AC02AD}" xr6:coauthVersionLast="47" xr6:coauthVersionMax="47" xr10:uidLastSave="{00000000-0000-0000-0000-000000000000}"/>
  <bookViews>
    <workbookView xWindow="-108" yWindow="-108" windowWidth="23256" windowHeight="12456" tabRatio="850" firstSheet="4" activeTab="10" xr2:uid="{00000000-000D-0000-FFFF-FFFF00000000}"/>
  </bookViews>
  <sheets>
    <sheet name="RR MIDI DEKLICE" sheetId="1" r:id="rId1"/>
    <sheet name="DEKLICE -  MIDI TENIS" sheetId="13" r:id="rId2"/>
    <sheet name="RR MIDI DEČKI" sheetId="4" r:id="rId3"/>
    <sheet name="DEČKI - MIDI TENIS" sheetId="5" r:id="rId4"/>
    <sheet name="RR MINI DEKLICE" sheetId="7" r:id="rId5"/>
    <sheet name="DEKLICE - MINI TENIS" sheetId="10" r:id="rId6"/>
    <sheet name="DEČKI - MINI TENIS " sheetId="17" r:id="rId7"/>
    <sheet name="TENIS 11 DEČKI " sheetId="14" r:id="rId8"/>
    <sheet name="TENIS 11 DEKLICE" sheetId="18" r:id="rId9"/>
    <sheet name="TENIS 10 DEČKI " sheetId="15" r:id="rId10"/>
    <sheet name="TENIS 10 DEKLICE" sheetId="16" r:id="rId11"/>
  </sheets>
  <externalReferences>
    <externalReference r:id="rId12"/>
    <externalReference r:id="rId13"/>
    <externalReference r:id="rId14"/>
    <externalReference r:id="rId15"/>
    <externalReference r:id="rId16"/>
  </externalReferences>
  <definedNames>
    <definedName name="_Order1" hidden="1">255</definedName>
    <definedName name="A" localSheetId="3">'[1]m masters 12'!#REF!</definedName>
    <definedName name="A" localSheetId="6">'[5]m masters 12'!#REF!</definedName>
    <definedName name="A" localSheetId="1">'[1]m masters 12'!#REF!</definedName>
    <definedName name="A" localSheetId="5">'[1]m masters 12'!#REF!</definedName>
    <definedName name="A" localSheetId="0">#REF!</definedName>
    <definedName name="A" localSheetId="4">#REF!</definedName>
    <definedName name="A" localSheetId="9">'[1]m masters 12'!#REF!</definedName>
    <definedName name="A" localSheetId="10">'[1]m masters 12'!#REF!</definedName>
    <definedName name="A" localSheetId="7">'[1]m masters 12'!#REF!</definedName>
    <definedName name="A" localSheetId="8">'[1]m masters 12'!#REF!</definedName>
    <definedName name="A">#REF!</definedName>
    <definedName name="B" localSheetId="3">'[1]m masters 12'!#REF!</definedName>
    <definedName name="B" localSheetId="6">'[5]m masters 12'!#REF!</definedName>
    <definedName name="B" localSheetId="1">'[1]m masters 12'!#REF!</definedName>
    <definedName name="B" localSheetId="5">'[1]m masters 12'!#REF!</definedName>
    <definedName name="B" localSheetId="0">#REF!</definedName>
    <definedName name="B" localSheetId="4">#REF!</definedName>
    <definedName name="B" localSheetId="9">'[1]m masters 12'!#REF!</definedName>
    <definedName name="B" localSheetId="10">'[1]m masters 12'!#REF!</definedName>
    <definedName name="B" localSheetId="7">'[1]m masters 12'!#REF!</definedName>
    <definedName name="B" localSheetId="8">'[1]m masters 12'!#REF!</definedName>
    <definedName name="B">#REF!</definedName>
    <definedName name="BORUT" localSheetId="1">'[2]m masters 12'!#REF!</definedName>
    <definedName name="BORUT" localSheetId="0">'[2]m masters 12'!#REF!</definedName>
    <definedName name="BORUT" localSheetId="9">'[2]m masters 12'!#REF!</definedName>
    <definedName name="BORUT" localSheetId="10">'[2]m masters 12'!#REF!</definedName>
    <definedName name="BORUT" localSheetId="7">'[2]m masters 12'!#REF!</definedName>
    <definedName name="BORUT" localSheetId="8">'[2]m masters 12'!#REF!</definedName>
    <definedName name="BORUT">'[2]m masters 12'!#REF!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6">'DEČKI - MINI TENIS '!$A$1:$M$32</definedName>
    <definedName name="_xlnm.Print_Area" localSheetId="2">'RR MIDI DEČKI'!$A$1:$L$29</definedName>
    <definedName name="_xlnm.Print_Area" localSheetId="0">'RR MIDI DEKLICE'!$A$1:$L$29</definedName>
    <definedName name="_xlnm.Print_Area" localSheetId="4">'RR MINI DEKLICE'!$A$1:$L$29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17" l="1"/>
  <c r="I31" i="17"/>
  <c r="H31" i="17"/>
  <c r="F29" i="17"/>
  <c r="E29" i="17"/>
  <c r="D29" i="17"/>
  <c r="C29" i="17"/>
  <c r="F28" i="17"/>
  <c r="E28" i="17"/>
  <c r="D28" i="17"/>
  <c r="C28" i="17"/>
  <c r="F27" i="17"/>
  <c r="E27" i="17"/>
  <c r="D27" i="17"/>
  <c r="C27" i="17"/>
  <c r="F26" i="17"/>
  <c r="E26" i="17"/>
  <c r="D26" i="17"/>
  <c r="C26" i="17"/>
  <c r="F25" i="17"/>
  <c r="E25" i="17"/>
  <c r="D25" i="17"/>
  <c r="C25" i="17"/>
  <c r="F21" i="17"/>
  <c r="E21" i="17"/>
  <c r="D21" i="17"/>
  <c r="C21" i="17"/>
  <c r="F20" i="17"/>
  <c r="E20" i="17"/>
  <c r="D20" i="17"/>
  <c r="C20" i="17"/>
  <c r="F19" i="17"/>
  <c r="E19" i="17"/>
  <c r="D19" i="17"/>
  <c r="C19" i="17"/>
  <c r="F18" i="17"/>
  <c r="E18" i="17"/>
  <c r="D18" i="17"/>
  <c r="C18" i="17"/>
  <c r="F17" i="17"/>
  <c r="E17" i="17"/>
  <c r="D17" i="17"/>
  <c r="C17" i="17"/>
  <c r="C13" i="17"/>
  <c r="C12" i="17"/>
  <c r="C11" i="17"/>
  <c r="C10" i="17"/>
  <c r="C9" i="17"/>
  <c r="H4" i="17"/>
  <c r="G4" i="17"/>
  <c r="F4" i="17"/>
  <c r="L3" i="17"/>
  <c r="I28" i="7"/>
  <c r="H28" i="7"/>
  <c r="AD26" i="7"/>
  <c r="AC26" i="7"/>
  <c r="AB26" i="7"/>
  <c r="AA26" i="7"/>
  <c r="Z26" i="7"/>
  <c r="Y26" i="7"/>
  <c r="X26" i="7"/>
  <c r="R26" i="7"/>
  <c r="Q26" i="7"/>
  <c r="P26" i="7"/>
  <c r="O26" i="7"/>
  <c r="M26" i="7"/>
  <c r="F26" i="7"/>
  <c r="E26" i="7"/>
  <c r="D26" i="7"/>
  <c r="C26" i="7"/>
  <c r="AE25" i="7"/>
  <c r="AC25" i="7"/>
  <c r="AB25" i="7"/>
  <c r="AA25" i="7"/>
  <c r="Z25" i="7"/>
  <c r="Y25" i="7"/>
  <c r="X25" i="7"/>
  <c r="R25" i="7"/>
  <c r="Q25" i="7"/>
  <c r="P25" i="7"/>
  <c r="O25" i="7"/>
  <c r="M25" i="7"/>
  <c r="F25" i="7"/>
  <c r="E25" i="7"/>
  <c r="D25" i="7"/>
  <c r="C25" i="7"/>
  <c r="AE24" i="7"/>
  <c r="AD24" i="7"/>
  <c r="AB24" i="7"/>
  <c r="AA24" i="7"/>
  <c r="Z24" i="7"/>
  <c r="Y24" i="7"/>
  <c r="X24" i="7"/>
  <c r="R24" i="7"/>
  <c r="Q24" i="7"/>
  <c r="P24" i="7"/>
  <c r="O24" i="7"/>
  <c r="M24" i="7"/>
  <c r="F24" i="7"/>
  <c r="E24" i="7"/>
  <c r="D24" i="7"/>
  <c r="C24" i="7"/>
  <c r="AE23" i="7"/>
  <c r="AD23" i="7"/>
  <c r="AC23" i="7"/>
  <c r="AA23" i="7"/>
  <c r="Z23" i="7"/>
  <c r="Y23" i="7"/>
  <c r="X23" i="7"/>
  <c r="R23" i="7"/>
  <c r="Q23" i="7"/>
  <c r="P23" i="7"/>
  <c r="O23" i="7"/>
  <c r="M23" i="7"/>
  <c r="F23" i="7"/>
  <c r="E23" i="7"/>
  <c r="D23" i="7"/>
  <c r="C23" i="7"/>
  <c r="AD19" i="7"/>
  <c r="AC19" i="7"/>
  <c r="AB19" i="7"/>
  <c r="AA19" i="7"/>
  <c r="Z19" i="7"/>
  <c r="Y19" i="7"/>
  <c r="X19" i="7"/>
  <c r="R19" i="7"/>
  <c r="Q19" i="7"/>
  <c r="P19" i="7"/>
  <c r="O19" i="7"/>
  <c r="M19" i="7"/>
  <c r="AE18" i="7"/>
  <c r="AC18" i="7"/>
  <c r="AB18" i="7"/>
  <c r="AA18" i="7"/>
  <c r="Z18" i="7"/>
  <c r="Y18" i="7"/>
  <c r="X18" i="7"/>
  <c r="R18" i="7"/>
  <c r="Q18" i="7"/>
  <c r="P18" i="7"/>
  <c r="O18" i="7"/>
  <c r="M18" i="7"/>
  <c r="AE17" i="7"/>
  <c r="AD17" i="7"/>
  <c r="AB17" i="7"/>
  <c r="AA17" i="7"/>
  <c r="Z17" i="7"/>
  <c r="Y17" i="7"/>
  <c r="X17" i="7"/>
  <c r="R17" i="7"/>
  <c r="Q17" i="7"/>
  <c r="P17" i="7"/>
  <c r="O17" i="7"/>
  <c r="M17" i="7"/>
  <c r="AE16" i="7"/>
  <c r="AD16" i="7"/>
  <c r="AC16" i="7"/>
  <c r="AA16" i="7"/>
  <c r="Z16" i="7"/>
  <c r="Y16" i="7"/>
  <c r="X16" i="7"/>
  <c r="R16" i="7"/>
  <c r="Q16" i="7"/>
  <c r="P16" i="7"/>
  <c r="O16" i="7"/>
  <c r="M16" i="7"/>
  <c r="AD12" i="7"/>
  <c r="AC12" i="7"/>
  <c r="AB12" i="7"/>
  <c r="AA12" i="7"/>
  <c r="Z12" i="7"/>
  <c r="Y12" i="7"/>
  <c r="X12" i="7"/>
  <c r="R12" i="7"/>
  <c r="Q12" i="7"/>
  <c r="P12" i="7"/>
  <c r="O12" i="7"/>
  <c r="M12" i="7"/>
  <c r="AE11" i="7"/>
  <c r="AC11" i="7"/>
  <c r="AB11" i="7"/>
  <c r="AA11" i="7"/>
  <c r="Z11" i="7"/>
  <c r="Y11" i="7"/>
  <c r="X11" i="7"/>
  <c r="R11" i="7"/>
  <c r="Q11" i="7"/>
  <c r="P11" i="7"/>
  <c r="O11" i="7"/>
  <c r="M11" i="7"/>
  <c r="AE10" i="7"/>
  <c r="AD10" i="7"/>
  <c r="AB10" i="7"/>
  <c r="AA10" i="7"/>
  <c r="Z10" i="7"/>
  <c r="Y10" i="7"/>
  <c r="X10" i="7"/>
  <c r="R10" i="7"/>
  <c r="Q10" i="7"/>
  <c r="P10" i="7"/>
  <c r="O10" i="7"/>
  <c r="M10" i="7"/>
  <c r="AE9" i="7"/>
  <c r="AD9" i="7"/>
  <c r="AC9" i="7"/>
  <c r="AA9" i="7"/>
  <c r="Z9" i="7"/>
  <c r="Y9" i="7"/>
  <c r="X9" i="7"/>
  <c r="R9" i="7"/>
  <c r="Q9" i="7"/>
  <c r="P9" i="7"/>
  <c r="O9" i="7"/>
  <c r="M9" i="7"/>
  <c r="E5" i="7"/>
  <c r="H4" i="7"/>
  <c r="G4" i="7"/>
  <c r="F4" i="7"/>
  <c r="Q3" i="7"/>
  <c r="P3" i="7"/>
  <c r="O3" i="7"/>
  <c r="L3" i="7"/>
  <c r="O2" i="7"/>
  <c r="I28" i="4"/>
  <c r="H28" i="4"/>
  <c r="AD26" i="4"/>
  <c r="AC26" i="4"/>
  <c r="AB26" i="4"/>
  <c r="AA26" i="4"/>
  <c r="Z26" i="4"/>
  <c r="Y26" i="4"/>
  <c r="X26" i="4"/>
  <c r="R26" i="4"/>
  <c r="Q26" i="4"/>
  <c r="P26" i="4"/>
  <c r="O26" i="4"/>
  <c r="M26" i="4"/>
  <c r="F26" i="4"/>
  <c r="E26" i="4"/>
  <c r="D26" i="4"/>
  <c r="C26" i="4"/>
  <c r="AE25" i="4"/>
  <c r="AC25" i="4"/>
  <c r="AB25" i="4"/>
  <c r="AA25" i="4"/>
  <c r="Z25" i="4"/>
  <c r="Y25" i="4"/>
  <c r="X25" i="4"/>
  <c r="R25" i="4"/>
  <c r="Q25" i="4"/>
  <c r="P25" i="4"/>
  <c r="O25" i="4"/>
  <c r="M25" i="4"/>
  <c r="AE24" i="4"/>
  <c r="AD24" i="4"/>
  <c r="AB24" i="4"/>
  <c r="AA24" i="4"/>
  <c r="Z24" i="4"/>
  <c r="Y24" i="4"/>
  <c r="X24" i="4"/>
  <c r="R24" i="4"/>
  <c r="Q24" i="4"/>
  <c r="P24" i="4"/>
  <c r="O24" i="4"/>
  <c r="M24" i="4"/>
  <c r="AE23" i="4"/>
  <c r="AD23" i="4"/>
  <c r="AC23" i="4"/>
  <c r="AA23" i="4"/>
  <c r="Z23" i="4"/>
  <c r="Y23" i="4"/>
  <c r="X23" i="4"/>
  <c r="R23" i="4"/>
  <c r="Q23" i="4"/>
  <c r="P23" i="4"/>
  <c r="O23" i="4"/>
  <c r="M23" i="4"/>
  <c r="AD19" i="4"/>
  <c r="AC19" i="4"/>
  <c r="AB19" i="4"/>
  <c r="AA19" i="4"/>
  <c r="Z19" i="4"/>
  <c r="Y19" i="4"/>
  <c r="X19" i="4"/>
  <c r="R19" i="4"/>
  <c r="Q19" i="4"/>
  <c r="P19" i="4"/>
  <c r="O19" i="4"/>
  <c r="M19" i="4"/>
  <c r="AE18" i="4"/>
  <c r="AC18" i="4"/>
  <c r="AB18" i="4"/>
  <c r="AA18" i="4"/>
  <c r="Z18" i="4"/>
  <c r="Y18" i="4"/>
  <c r="X18" i="4"/>
  <c r="R18" i="4"/>
  <c r="Q18" i="4"/>
  <c r="P18" i="4"/>
  <c r="O18" i="4"/>
  <c r="M18" i="4"/>
  <c r="AE17" i="4"/>
  <c r="AD17" i="4"/>
  <c r="AB17" i="4"/>
  <c r="AA17" i="4"/>
  <c r="Z17" i="4"/>
  <c r="Y17" i="4"/>
  <c r="X17" i="4"/>
  <c r="R17" i="4"/>
  <c r="Q17" i="4"/>
  <c r="P17" i="4"/>
  <c r="O17" i="4"/>
  <c r="M17" i="4"/>
  <c r="AE16" i="4"/>
  <c r="AD16" i="4"/>
  <c r="AC16" i="4"/>
  <c r="AA16" i="4"/>
  <c r="Z16" i="4"/>
  <c r="Y16" i="4"/>
  <c r="X16" i="4"/>
  <c r="R16" i="4"/>
  <c r="Q16" i="4"/>
  <c r="P16" i="4"/>
  <c r="O16" i="4"/>
  <c r="M16" i="4"/>
  <c r="AD12" i="4"/>
  <c r="AC12" i="4"/>
  <c r="AB12" i="4"/>
  <c r="AA12" i="4"/>
  <c r="Z12" i="4"/>
  <c r="Y12" i="4"/>
  <c r="X12" i="4"/>
  <c r="R12" i="4"/>
  <c r="Q12" i="4"/>
  <c r="P12" i="4"/>
  <c r="O12" i="4"/>
  <c r="M12" i="4"/>
  <c r="AE11" i="4"/>
  <c r="AC11" i="4"/>
  <c r="AB11" i="4"/>
  <c r="AA11" i="4"/>
  <c r="Z11" i="4"/>
  <c r="Y11" i="4"/>
  <c r="X11" i="4"/>
  <c r="R11" i="4"/>
  <c r="Q11" i="4"/>
  <c r="P11" i="4"/>
  <c r="O11" i="4"/>
  <c r="M11" i="4"/>
  <c r="AE10" i="4"/>
  <c r="AD10" i="4"/>
  <c r="AB10" i="4"/>
  <c r="AA10" i="4"/>
  <c r="Z10" i="4"/>
  <c r="Y10" i="4"/>
  <c r="X10" i="4"/>
  <c r="R10" i="4"/>
  <c r="Q10" i="4"/>
  <c r="P10" i="4"/>
  <c r="O10" i="4"/>
  <c r="M10" i="4"/>
  <c r="AE9" i="4"/>
  <c r="AD9" i="4"/>
  <c r="AC9" i="4"/>
  <c r="AA9" i="4"/>
  <c r="Z9" i="4"/>
  <c r="Y9" i="4"/>
  <c r="X9" i="4"/>
  <c r="R9" i="4"/>
  <c r="Q9" i="4"/>
  <c r="P9" i="4"/>
  <c r="O9" i="4"/>
  <c r="M9" i="4"/>
  <c r="E5" i="4"/>
  <c r="H4" i="4"/>
  <c r="G4" i="4"/>
  <c r="F4" i="4"/>
  <c r="Q3" i="4"/>
  <c r="P3" i="4"/>
  <c r="O3" i="4"/>
  <c r="L3" i="4"/>
  <c r="O2" i="4"/>
  <c r="I28" i="1"/>
  <c r="H28" i="1"/>
  <c r="AD26" i="1"/>
  <c r="AC26" i="1"/>
  <c r="AB26" i="1"/>
  <c r="AA26" i="1"/>
  <c r="Z26" i="1"/>
  <c r="Y26" i="1"/>
  <c r="X26" i="1"/>
  <c r="R26" i="1"/>
  <c r="Q26" i="1"/>
  <c r="P26" i="1"/>
  <c r="O26" i="1"/>
  <c r="M26" i="1"/>
  <c r="C26" i="1"/>
  <c r="AE25" i="1"/>
  <c r="AC25" i="1"/>
  <c r="AB25" i="1"/>
  <c r="AA25" i="1"/>
  <c r="Z25" i="1"/>
  <c r="Y25" i="1"/>
  <c r="X25" i="1"/>
  <c r="R25" i="1"/>
  <c r="Q25" i="1"/>
  <c r="P25" i="1"/>
  <c r="O25" i="1"/>
  <c r="M25" i="1"/>
  <c r="AE24" i="1"/>
  <c r="AD24" i="1"/>
  <c r="AB24" i="1"/>
  <c r="AA24" i="1"/>
  <c r="Z24" i="1"/>
  <c r="Y24" i="1"/>
  <c r="X24" i="1"/>
  <c r="R24" i="1"/>
  <c r="Q24" i="1"/>
  <c r="P24" i="1"/>
  <c r="O24" i="1"/>
  <c r="M24" i="1"/>
  <c r="AE23" i="1"/>
  <c r="AD23" i="1"/>
  <c r="AC23" i="1"/>
  <c r="AA23" i="1"/>
  <c r="Z23" i="1"/>
  <c r="Y23" i="1"/>
  <c r="X23" i="1"/>
  <c r="R23" i="1"/>
  <c r="Q23" i="1"/>
  <c r="P23" i="1"/>
  <c r="O23" i="1"/>
  <c r="M23" i="1"/>
  <c r="AD19" i="1"/>
  <c r="AC19" i="1"/>
  <c r="AB19" i="1"/>
  <c r="AF19" i="1" s="1"/>
  <c r="AA19" i="1"/>
  <c r="Z19" i="1"/>
  <c r="Y19" i="1"/>
  <c r="X19" i="1"/>
  <c r="R19" i="1"/>
  <c r="Q19" i="1"/>
  <c r="P19" i="1"/>
  <c r="O19" i="1"/>
  <c r="M19" i="1"/>
  <c r="AE18" i="1"/>
  <c r="AC18" i="1"/>
  <c r="AB18" i="1"/>
  <c r="AA18" i="1"/>
  <c r="Z18" i="1"/>
  <c r="Y18" i="1"/>
  <c r="X18" i="1"/>
  <c r="R18" i="1"/>
  <c r="Q18" i="1"/>
  <c r="P18" i="1"/>
  <c r="O18" i="1"/>
  <c r="M18" i="1"/>
  <c r="AE17" i="1"/>
  <c r="AD17" i="1"/>
  <c r="AB17" i="1"/>
  <c r="AA17" i="1"/>
  <c r="Z17" i="1"/>
  <c r="Y17" i="1"/>
  <c r="X17" i="1"/>
  <c r="R17" i="1"/>
  <c r="Q17" i="1"/>
  <c r="P17" i="1"/>
  <c r="O17" i="1"/>
  <c r="M17" i="1"/>
  <c r="AE16" i="1"/>
  <c r="AD16" i="1"/>
  <c r="AC16" i="1"/>
  <c r="AA16" i="1"/>
  <c r="Z16" i="1"/>
  <c r="Y16" i="1"/>
  <c r="X16" i="1"/>
  <c r="R16" i="1"/>
  <c r="Q16" i="1"/>
  <c r="P16" i="1"/>
  <c r="O16" i="1"/>
  <c r="M16" i="1"/>
  <c r="AD12" i="1"/>
  <c r="AC12" i="1"/>
  <c r="AB12" i="1"/>
  <c r="AA12" i="1"/>
  <c r="Z12" i="1"/>
  <c r="Y12" i="1"/>
  <c r="X12" i="1"/>
  <c r="R12" i="1"/>
  <c r="Q12" i="1"/>
  <c r="P12" i="1"/>
  <c r="O12" i="1"/>
  <c r="M12" i="1"/>
  <c r="AE11" i="1"/>
  <c r="AC11" i="1"/>
  <c r="AF11" i="1" s="1"/>
  <c r="AB11" i="1"/>
  <c r="AA11" i="1"/>
  <c r="Z11" i="1"/>
  <c r="Y11" i="1"/>
  <c r="X11" i="1"/>
  <c r="R11" i="1"/>
  <c r="Q11" i="1"/>
  <c r="P11" i="1"/>
  <c r="O11" i="1"/>
  <c r="M11" i="1"/>
  <c r="AE10" i="1"/>
  <c r="AD10" i="1"/>
  <c r="AB10" i="1"/>
  <c r="AA10" i="1"/>
  <c r="Z10" i="1"/>
  <c r="Y10" i="1"/>
  <c r="X10" i="1"/>
  <c r="R10" i="1"/>
  <c r="Q10" i="1"/>
  <c r="P10" i="1"/>
  <c r="O10" i="1"/>
  <c r="M10" i="1"/>
  <c r="AE9" i="1"/>
  <c r="AD9" i="1"/>
  <c r="AC9" i="1"/>
  <c r="AA9" i="1"/>
  <c r="Z9" i="1"/>
  <c r="Y9" i="1"/>
  <c r="X9" i="1"/>
  <c r="R9" i="1"/>
  <c r="Q9" i="1"/>
  <c r="P9" i="1"/>
  <c r="O9" i="1"/>
  <c r="M9" i="1"/>
  <c r="E5" i="1"/>
  <c r="H4" i="1"/>
  <c r="G4" i="1"/>
  <c r="F4" i="1"/>
  <c r="Q3" i="1"/>
  <c r="P3" i="1"/>
  <c r="O3" i="1"/>
  <c r="K3" i="1"/>
  <c r="O2" i="1"/>
  <c r="AF12" i="7" l="1"/>
  <c r="AF26" i="7"/>
  <c r="AF16" i="1"/>
  <c r="AF10" i="1"/>
  <c r="AF17" i="4"/>
  <c r="AF19" i="4"/>
  <c r="AF24" i="4"/>
  <c r="AF16" i="7"/>
  <c r="AF9" i="1"/>
  <c r="AF9" i="4"/>
  <c r="AF17" i="1"/>
  <c r="AF25" i="7"/>
  <c r="AF12" i="1"/>
  <c r="AF24" i="1"/>
  <c r="AF12" i="4"/>
  <c r="AF18" i="4"/>
  <c r="AF25" i="4"/>
  <c r="AF26" i="4"/>
  <c r="AF18" i="1"/>
  <c r="AF23" i="1"/>
  <c r="AF25" i="1"/>
  <c r="AF26" i="1"/>
  <c r="AF9" i="7"/>
  <c r="AF17" i="7"/>
  <c r="AF19" i="7"/>
  <c r="AF24" i="7"/>
  <c r="AF18" i="7"/>
  <c r="AF23" i="7"/>
  <c r="AF11" i="7"/>
  <c r="AF10" i="7"/>
  <c r="AF23" i="4"/>
  <c r="AF16" i="4"/>
  <c r="AF10" i="4"/>
  <c r="AF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00000000-0006-0000-0300-00000100000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r>
          <rPr>
            <sz val="20"/>
            <color indexed="81"/>
            <rFont val="Tahoma"/>
            <family val="2"/>
          </rPr>
          <t>V tretjo tabelo praviloma ne pišemo ničesar, saj bi se morale točke v to tabelo prenašati same (avtomatsko) pod pogojem, da ste za vnos podatkov uporabili jakostno lestvico in registracije za sodnike - PODATKOV TOREJ NE SMETE VEČ VNAŠATI ROČNO!!!!
Izračunavanje točk za jakostno lestvico TZS za zmage v RR še ni uradno, začelo naj bi se s 1.11.2007, cela zadeva pa je v fazi vnašanja, saj bo potrebno 1.11.2007 objaviti lestvico po novem načinu izračunavanja točk.</t>
        </r>
      </text>
    </comment>
    <comment ref="K9" authorId="0" shapeId="0" xr:uid="{00000000-0006-0000-0300-000002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00000000-0006-0000-0300-000003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00000000-0006-0000-0300-000004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00000000-0006-0000-0300-000005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00000000-0006-0000-0300-000006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00000000-0006-0000-0300-000007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00000000-0006-0000-0300-000008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00000000-0006-0000-0300-000009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00000000-0006-0000-0300-00000A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00000000-0006-0000-0300-00000B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00000000-0006-0000-0300-00000C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00000000-0006-0000-0300-00000D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00000000-0006-0000-0500-00000100000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K9" authorId="0" shapeId="0" xr:uid="{00000000-0006-0000-0500-000002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00000000-0006-0000-0500-000003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00000000-0006-0000-0500-000004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00000000-0006-0000-0500-000005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00000000-0006-0000-0500-000006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00000000-0006-0000-0500-000007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00000000-0006-0000-0500-000008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00000000-0006-0000-0500-000009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00000000-0006-0000-0500-00000A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00000000-0006-0000-0500-00000B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00000000-0006-0000-0500-00000C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00000000-0006-0000-0500-00000D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00000000-0006-0000-0700-00000100000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K9" authorId="0" shapeId="0" xr:uid="{00000000-0006-0000-0700-000002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00000000-0006-0000-0700-000003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00000000-0006-0000-0700-000004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00000000-0006-0000-0700-000005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00000000-0006-0000-0700-000006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00000000-0006-0000-0700-000007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00000000-0006-0000-0700-000008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00000000-0006-0000-0700-000009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00000000-0006-0000-0700-00000A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00000000-0006-0000-0700-00000B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00000000-0006-0000-0700-00000C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00000000-0006-0000-0700-00000D00000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L9" authorId="0" shapeId="0" xr:uid="{3B99ED0B-8A2D-4940-BCA0-B92F012F66B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L10" authorId="0" shapeId="0" xr:uid="{3E458D88-51DE-41CA-9DF1-2E0174055758}">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L11" authorId="0" shapeId="0" xr:uid="{0DE7EAAD-98EF-4F26-85E1-83AB34EA0B55}">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L12" authorId="0" shapeId="0" xr:uid="{0CFEEB96-ED7E-4BD5-A547-65C2BA077886}">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L13" authorId="0" shapeId="0" xr:uid="{CDE26970-AE37-4E93-8115-2C244591677F}">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L17" authorId="0" shapeId="0" xr:uid="{3891C149-32CD-43C4-80BA-D8633AFA6BD2}">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L18" authorId="0" shapeId="0" xr:uid="{5CD17050-1FD2-4E07-B086-07B8DDC9085D}">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L19" authorId="0" shapeId="0" xr:uid="{5003F54D-6F80-4E80-9577-776064B9F3B7}">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L20" authorId="0" shapeId="0" xr:uid="{3D3D8456-FC50-4035-8EC8-F6C27DD9144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L21" authorId="0" shapeId="0" xr:uid="{C0E3E0B9-F8D8-44ED-9084-4A58FCBC6615}">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L25" authorId="0" shapeId="0" xr:uid="{D392A8E4-5B2B-4998-9ECC-F4948D497B9E}">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L26" authorId="0" shapeId="0" xr:uid="{A0BA39FB-967F-4A96-BE81-4B18E9ED057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L27" authorId="0" shapeId="0" xr:uid="{97AE246C-FEF2-4CFC-88B1-86840530A422}">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L28" authorId="0" shapeId="0" xr:uid="{FB63A8CE-FA35-44B7-86EF-F0BCA0875A9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L29" authorId="0" shapeId="0" xr:uid="{86AE2AFC-5564-4C32-98EF-85F524007BA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sharedStrings.xml><?xml version="1.0" encoding="utf-8"?>
<sst xmlns="http://schemas.openxmlformats.org/spreadsheetml/2006/main" count="1061" uniqueCount="284">
  <si>
    <r>
      <t xml:space="preserve">ROUND ROBIN </t>
    </r>
    <r>
      <rPr>
        <b/>
        <i/>
        <sz val="24"/>
        <color indexed="8"/>
        <rFont val="Times New Roman CE"/>
        <family val="1"/>
        <charset val="238"/>
      </rPr>
      <t>(4 v skupini)</t>
    </r>
  </si>
  <si>
    <t>list ševilka:</t>
  </si>
  <si>
    <t>kategorija:</t>
  </si>
  <si>
    <t>in teniški klub:</t>
  </si>
  <si>
    <t>datum:</t>
  </si>
  <si>
    <t>tekmovanje:</t>
  </si>
  <si>
    <t>število igralk:</t>
  </si>
  <si>
    <t xml:space="preserve">skupina: A </t>
  </si>
  <si>
    <t>število zmag</t>
  </si>
  <si>
    <t>vrstni red</t>
  </si>
  <si>
    <t>Tabela za izračun točk</t>
  </si>
  <si>
    <t>šifra</t>
  </si>
  <si>
    <t>priimek</t>
  </si>
  <si>
    <t>ime</t>
  </si>
  <si>
    <t>klub</t>
  </si>
  <si>
    <t>skupaj točk</t>
  </si>
  <si>
    <t>skupina: B</t>
  </si>
  <si>
    <t>vodja tekmovanja:</t>
  </si>
  <si>
    <t>podpis:</t>
  </si>
  <si>
    <t>vrstni red igranja po skupinah:</t>
  </si>
  <si>
    <t>vrhovni sodnik:</t>
  </si>
  <si>
    <t>1 : 4  *  2 : 3  *  1 : 2  *  3 : 4  *  1 : 3  *  2 : 4</t>
  </si>
  <si>
    <t>predstavnica igralk:</t>
  </si>
  <si>
    <t>OP 8-11</t>
  </si>
  <si>
    <t>GLAVNI TURNIR</t>
  </si>
  <si>
    <t/>
  </si>
  <si>
    <t>DEKLICE - MIDI TENIS</t>
  </si>
  <si>
    <t>vrsta turnirja</t>
  </si>
  <si>
    <t>vrhovni  sodnik</t>
  </si>
  <si>
    <t>MAJA</t>
  </si>
  <si>
    <t>BR-MB</t>
  </si>
  <si>
    <t>LUKAKP</t>
  </si>
  <si>
    <t>CTA</t>
  </si>
  <si>
    <t>število igralcev:</t>
  </si>
  <si>
    <t xml:space="preserve">skupina:  A  </t>
  </si>
  <si>
    <t xml:space="preserve">skupina: B </t>
  </si>
  <si>
    <t>skupina C</t>
  </si>
  <si>
    <t>predstavnik igralcev:</t>
  </si>
  <si>
    <t>DEČKI - MIDI TENIS</t>
  </si>
  <si>
    <t>A1</t>
  </si>
  <si>
    <t>B2</t>
  </si>
  <si>
    <t>C2</t>
  </si>
  <si>
    <t>C1</t>
  </si>
  <si>
    <t>A2</t>
  </si>
  <si>
    <t>B1</t>
  </si>
  <si>
    <t>A3</t>
  </si>
  <si>
    <t>C3</t>
  </si>
  <si>
    <t>A4</t>
  </si>
  <si>
    <t>B3</t>
  </si>
  <si>
    <t>vodja tekmovanja</t>
  </si>
  <si>
    <t>OP 8-11 LET</t>
  </si>
  <si>
    <t>2</t>
  </si>
  <si>
    <t>3</t>
  </si>
  <si>
    <t>4</t>
  </si>
  <si>
    <t>5</t>
  </si>
  <si>
    <t>6</t>
  </si>
  <si>
    <t>7</t>
  </si>
  <si>
    <t>8</t>
  </si>
  <si>
    <t>DEKLICE - MINI TENIS</t>
  </si>
  <si>
    <t>TENIS 10 DEČKI</t>
  </si>
  <si>
    <t>TENIS 10 DEKLICE</t>
  </si>
  <si>
    <t>Jure Umek</t>
  </si>
  <si>
    <t>Evgenija Burger</t>
  </si>
  <si>
    <t>TK KRKA Otočec</t>
  </si>
  <si>
    <t>Teo</t>
  </si>
  <si>
    <t>Žabjek</t>
  </si>
  <si>
    <t>Marinović</t>
  </si>
  <si>
    <t>Anže</t>
  </si>
  <si>
    <t>TK_AB</t>
  </si>
  <si>
    <t>Podkrajšek</t>
  </si>
  <si>
    <t>Maj</t>
  </si>
  <si>
    <t>ŠD_LOK</t>
  </si>
  <si>
    <t>Hribar</t>
  </si>
  <si>
    <t>Jure</t>
  </si>
  <si>
    <t>Baier</t>
  </si>
  <si>
    <t>Kevin</t>
  </si>
  <si>
    <t>Stanojevič</t>
  </si>
  <si>
    <t>Lan</t>
  </si>
  <si>
    <t>OTOČE</t>
  </si>
  <si>
    <t>Kardoš</t>
  </si>
  <si>
    <t>Jurij</t>
  </si>
  <si>
    <t>ŠD_LTA</t>
  </si>
  <si>
    <t>Tine</t>
  </si>
  <si>
    <t>Petrič</t>
  </si>
  <si>
    <t>Mila</t>
  </si>
  <si>
    <t>Hočevar</t>
  </si>
  <si>
    <t>Ela</t>
  </si>
  <si>
    <t>TK-AB</t>
  </si>
  <si>
    <t>Cokan</t>
  </si>
  <si>
    <t>Varis</t>
  </si>
  <si>
    <t>Jevdenić</t>
  </si>
  <si>
    <t>Nola</t>
  </si>
  <si>
    <t>Škoflek</t>
  </si>
  <si>
    <t>Izabela</t>
  </si>
  <si>
    <t>Remištar</t>
  </si>
  <si>
    <t>Lana</t>
  </si>
  <si>
    <t>KLIF</t>
  </si>
  <si>
    <t>Snežič</t>
  </si>
  <si>
    <t>Mia</t>
  </si>
  <si>
    <t>Medic</t>
  </si>
  <si>
    <t>Trina</t>
  </si>
  <si>
    <t>MAXLJ</t>
  </si>
  <si>
    <t>Juvančič</t>
  </si>
  <si>
    <t>Stela</t>
  </si>
  <si>
    <t>Ozmec</t>
  </si>
  <si>
    <t>Ema</t>
  </si>
  <si>
    <t>ŽTKMB</t>
  </si>
  <si>
    <t>Dežman</t>
  </si>
  <si>
    <t>Eva</t>
  </si>
  <si>
    <t>Nika</t>
  </si>
  <si>
    <t>Ula</t>
  </si>
  <si>
    <t>Špela</t>
  </si>
  <si>
    <t>Pekolj</t>
  </si>
  <si>
    <t>B4</t>
  </si>
  <si>
    <t>Vukovič</t>
  </si>
  <si>
    <t>Taja</t>
  </si>
  <si>
    <t>Alisa</t>
  </si>
  <si>
    <t>MINI deklice</t>
  </si>
  <si>
    <t>20</t>
  </si>
  <si>
    <t>02</t>
  </si>
  <si>
    <t>0</t>
  </si>
  <si>
    <t>Delina</t>
  </si>
  <si>
    <t xml:space="preserve">Remištar </t>
  </si>
  <si>
    <t>Pekolj Ula</t>
  </si>
  <si>
    <t>12</t>
  </si>
  <si>
    <t>21</t>
  </si>
  <si>
    <t>Petric</t>
  </si>
  <si>
    <t>Hočecar</t>
  </si>
  <si>
    <t>C4</t>
  </si>
  <si>
    <t>Isabela</t>
  </si>
  <si>
    <t>MIDI dečki</t>
  </si>
  <si>
    <t xml:space="preserve">Čeh </t>
  </si>
  <si>
    <t>Karkoš</t>
  </si>
  <si>
    <t>Stanojević</t>
  </si>
  <si>
    <t>Hribar Jure</t>
  </si>
  <si>
    <t>Čeh</t>
  </si>
  <si>
    <t>OP 8-11 KK KRKA OTOČEC</t>
  </si>
  <si>
    <t>TENIS 11 DEČKI</t>
  </si>
  <si>
    <t>Košak</t>
  </si>
  <si>
    <t>Črt</t>
  </si>
  <si>
    <t>PVALD</t>
  </si>
  <si>
    <t>Šimić</t>
  </si>
  <si>
    <t>Luka</t>
  </si>
  <si>
    <t>60</t>
  </si>
  <si>
    <t>Lovrič</t>
  </si>
  <si>
    <t>62</t>
  </si>
  <si>
    <t>Mihael</t>
  </si>
  <si>
    <t>Mikla</t>
  </si>
  <si>
    <t>Astor</t>
  </si>
  <si>
    <t>TABRE</t>
  </si>
  <si>
    <t>61</t>
  </si>
  <si>
    <t>Stanič</t>
  </si>
  <si>
    <t>Timoej</t>
  </si>
  <si>
    <t>Šajher</t>
  </si>
  <si>
    <t>Liam</t>
  </si>
  <si>
    <t>Rozman</t>
  </si>
  <si>
    <t>Veličevič</t>
  </si>
  <si>
    <t>63</t>
  </si>
  <si>
    <t>KRŠKO</t>
  </si>
  <si>
    <t>76(8)</t>
  </si>
  <si>
    <t>Tian</t>
  </si>
  <si>
    <t>TRBOV</t>
  </si>
  <si>
    <t>Srpčič</t>
  </si>
  <si>
    <t>Koritnik</t>
  </si>
  <si>
    <t>Matej</t>
  </si>
  <si>
    <t>Slevec</t>
  </si>
  <si>
    <t>10</t>
  </si>
  <si>
    <t>Izak</t>
  </si>
  <si>
    <t>64</t>
  </si>
  <si>
    <t>11</t>
  </si>
  <si>
    <t>Knoll</t>
  </si>
  <si>
    <t>Aleksander</t>
  </si>
  <si>
    <t>Šketako</t>
  </si>
  <si>
    <t>13</t>
  </si>
  <si>
    <t>Stopar</t>
  </si>
  <si>
    <t>Rok</t>
  </si>
  <si>
    <t>PTUJ</t>
  </si>
  <si>
    <t>14</t>
  </si>
  <si>
    <t>Benjamin</t>
  </si>
  <si>
    <t>75</t>
  </si>
  <si>
    <t>15</t>
  </si>
  <si>
    <t>Škrbec</t>
  </si>
  <si>
    <t>Erik</t>
  </si>
  <si>
    <t>16</t>
  </si>
  <si>
    <t>Val</t>
  </si>
  <si>
    <t>ASLIT</t>
  </si>
  <si>
    <t xml:space="preserve">OP KRKA Otočec </t>
  </si>
  <si>
    <t>REBOLJ</t>
  </si>
  <si>
    <t>Mark</t>
  </si>
  <si>
    <t>Rebolj</t>
  </si>
  <si>
    <t>prosto</t>
  </si>
  <si>
    <t xml:space="preserve">Hribar </t>
  </si>
  <si>
    <t>41</t>
  </si>
  <si>
    <t>VELIČEVIČ</t>
  </si>
  <si>
    <t>HRIBAR</t>
  </si>
  <si>
    <t>ŠKETAKO</t>
  </si>
  <si>
    <t>KARDOŠ</t>
  </si>
  <si>
    <t>Grabnar</t>
  </si>
  <si>
    <t>GRABNAR</t>
  </si>
  <si>
    <t>Gašper</t>
  </si>
  <si>
    <t>ŽABJEK</t>
  </si>
  <si>
    <t>Zevnik</t>
  </si>
  <si>
    <t>ZEVNIK</t>
  </si>
  <si>
    <t>Jan</t>
  </si>
  <si>
    <t>BAIER</t>
  </si>
  <si>
    <t>Šekoranja</t>
  </si>
  <si>
    <t xml:space="preserve">ŠEKORANJA </t>
  </si>
  <si>
    <t>Andraž</t>
  </si>
  <si>
    <t>MARINOVIĆ</t>
  </si>
  <si>
    <t>PERIC</t>
  </si>
  <si>
    <t>Peric</t>
  </si>
  <si>
    <t>ŠKOFLEK</t>
  </si>
  <si>
    <t>Savičić</t>
  </si>
  <si>
    <t>42</t>
  </si>
  <si>
    <t>SAVIČIĆ</t>
  </si>
  <si>
    <t>Nikolina</t>
  </si>
  <si>
    <t>SNEŽIČ</t>
  </si>
  <si>
    <t>OZMEC</t>
  </si>
  <si>
    <t>Stražar</t>
  </si>
  <si>
    <t>STRAŽAR</t>
  </si>
  <si>
    <t>Tjaša</t>
  </si>
  <si>
    <t>COKAN</t>
  </si>
  <si>
    <t>Manojlović</t>
  </si>
  <si>
    <t>Kotovska</t>
  </si>
  <si>
    <t>DOLAR</t>
  </si>
  <si>
    <t>Zala</t>
  </si>
  <si>
    <t>TK-KR</t>
  </si>
  <si>
    <t>Dolar</t>
  </si>
  <si>
    <t>Lovšin</t>
  </si>
  <si>
    <t>LOVŠIN</t>
  </si>
  <si>
    <t>Ajda</t>
  </si>
  <si>
    <t>JUVANČIČ</t>
  </si>
  <si>
    <t>KOTOVSKA</t>
  </si>
  <si>
    <t>Varvara</t>
  </si>
  <si>
    <t>TC-LJ</t>
  </si>
  <si>
    <t>MOŽE</t>
  </si>
  <si>
    <t>Može</t>
  </si>
  <si>
    <t>MANOJLOVIĆ</t>
  </si>
  <si>
    <t>Teodora</t>
  </si>
  <si>
    <t>ZKLUB</t>
  </si>
  <si>
    <t>76(6)</t>
  </si>
  <si>
    <t>ČREŠNIK</t>
  </si>
  <si>
    <t>Pia</t>
  </si>
  <si>
    <t>RAVNE</t>
  </si>
  <si>
    <t>Dolenc</t>
  </si>
  <si>
    <t>Črešnik</t>
  </si>
  <si>
    <t>DOLENC</t>
  </si>
  <si>
    <t>Lija</t>
  </si>
  <si>
    <r>
      <t xml:space="preserve">ROUND ROBIN </t>
    </r>
    <r>
      <rPr>
        <b/>
        <i/>
        <sz val="24"/>
        <color indexed="8"/>
        <rFont val="Times New Roman CE"/>
        <family val="1"/>
        <charset val="238"/>
      </rPr>
      <t>(5 v skupini)</t>
    </r>
  </si>
  <si>
    <t>list:</t>
  </si>
  <si>
    <t>MINI dečki</t>
  </si>
  <si>
    <t>skupina: 1</t>
  </si>
  <si>
    <t>1</t>
  </si>
  <si>
    <t>Jelen</t>
  </si>
  <si>
    <t>Gal</t>
  </si>
  <si>
    <t>Uranjek</t>
  </si>
  <si>
    <t>skupina: 2</t>
  </si>
  <si>
    <t>skupina: 3</t>
  </si>
  <si>
    <t>1. dan       2 : 5  *  3 : 4  *  1 : 2  *  3 : 5  *  1 : 4</t>
  </si>
  <si>
    <t>2. dan       2 : 3  *  4 : 5  *  3 : 1  *  4 : 2  *  5 : 1</t>
  </si>
  <si>
    <t>TENIS 11 DEKLICE</t>
  </si>
  <si>
    <t>Arsić</t>
  </si>
  <si>
    <t>Naja</t>
  </si>
  <si>
    <t>LUKAPK</t>
  </si>
  <si>
    <t>Golob</t>
  </si>
  <si>
    <t>Gaja</t>
  </si>
  <si>
    <t>Gorše</t>
  </si>
  <si>
    <t>Neva</t>
  </si>
  <si>
    <t>76(4)</t>
  </si>
  <si>
    <t>Kozole</t>
  </si>
  <si>
    <t>Čop</t>
  </si>
  <si>
    <t>Iva</t>
  </si>
  <si>
    <t>Tija</t>
  </si>
  <si>
    <t>Čamdžić</t>
  </si>
  <si>
    <t>Brahaj</t>
  </si>
  <si>
    <t>Suelja</t>
  </si>
  <si>
    <t>Simeunovič</t>
  </si>
  <si>
    <t>Lara</t>
  </si>
  <si>
    <t>TR-KR</t>
  </si>
  <si>
    <t>Leva</t>
  </si>
  <si>
    <t>Kim</t>
  </si>
  <si>
    <t>TK-CV</t>
  </si>
  <si>
    <t>Zara</t>
  </si>
  <si>
    <t>TOPTE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</si>
</sst>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numFmt numFmtId="165" formatCode="_-&quot;$&quot;* #,##0.00_-;\-&quot;$&quot;* #,##0.00_-;_-&quot;$&quot;* &quot;-&quot;??_-;_-@_-"/>
  </numFmts>
  <fonts count="103" x14ac:knownFonts="1">
    <font>
      <sz val="10"/>
      <name val="Arial"/>
    </font>
    <font>
      <sz val="16"/>
      <color indexed="24"/>
      <name val="Times New Roman"/>
      <family val="1"/>
      <charset val="238"/>
    </font>
    <font>
      <i/>
      <sz val="8"/>
      <color indexed="8"/>
      <name val="Times New Roman CE"/>
      <family val="1"/>
      <charset val="238"/>
    </font>
    <font>
      <b/>
      <i/>
      <sz val="36"/>
      <color indexed="8"/>
      <name val="Times New Roman CE"/>
      <family val="1"/>
      <charset val="238"/>
    </font>
    <font>
      <b/>
      <i/>
      <sz val="24"/>
      <color indexed="8"/>
      <name val="Times New Roman CE"/>
      <family val="1"/>
      <charset val="238"/>
    </font>
    <font>
      <sz val="16"/>
      <color indexed="9"/>
      <name val="Times New Roman CE"/>
      <family val="1"/>
      <charset val="238"/>
    </font>
    <font>
      <sz val="16"/>
      <color indexed="24"/>
      <name val="Times"/>
      <charset val="238"/>
    </font>
    <font>
      <i/>
      <sz val="16"/>
      <color indexed="8"/>
      <name val="Times New Roman CE"/>
      <charset val="238"/>
    </font>
    <font>
      <i/>
      <sz val="24"/>
      <color indexed="8"/>
      <name val="Times New Roman CE"/>
      <family val="1"/>
      <charset val="238"/>
    </font>
    <font>
      <b/>
      <sz val="22"/>
      <color indexed="8"/>
      <name val="Times New Roman CE"/>
      <family val="1"/>
      <charset val="238"/>
    </font>
    <font>
      <b/>
      <sz val="36"/>
      <color indexed="8"/>
      <name val="Times New Roman CE"/>
      <family val="1"/>
      <charset val="238"/>
    </font>
    <font>
      <b/>
      <sz val="36"/>
      <name val="Times New Roman CE"/>
      <family val="1"/>
      <charset val="238"/>
    </font>
    <font>
      <sz val="16"/>
      <name val="Times New Roman CE"/>
      <family val="1"/>
      <charset val="238"/>
    </font>
    <font>
      <i/>
      <sz val="22"/>
      <color indexed="8"/>
      <name val="Times New Roman CE"/>
      <family val="1"/>
      <charset val="238"/>
    </font>
    <font>
      <b/>
      <sz val="18"/>
      <color indexed="8"/>
      <name val="Times New Roman CE"/>
      <family val="1"/>
      <charset val="238"/>
    </font>
    <font>
      <b/>
      <i/>
      <sz val="22"/>
      <color indexed="8"/>
      <name val="Times New Roman CE"/>
      <family val="1"/>
      <charset val="238"/>
    </font>
    <font>
      <sz val="24"/>
      <name val="Times New Roman CE"/>
      <family val="1"/>
      <charset val="238"/>
    </font>
    <font>
      <sz val="22"/>
      <color indexed="8"/>
      <name val="Times New Roman CE"/>
      <family val="1"/>
      <charset val="238"/>
    </font>
    <font>
      <sz val="16"/>
      <color indexed="24"/>
      <name val="Times New Roman CE"/>
      <charset val="238"/>
    </font>
    <font>
      <b/>
      <sz val="16"/>
      <color indexed="8"/>
      <name val="Times New Roman CE"/>
      <family val="1"/>
      <charset val="238"/>
    </font>
    <font>
      <b/>
      <i/>
      <sz val="26"/>
      <color indexed="8"/>
      <name val="Times New Roman CE"/>
      <charset val="238"/>
    </font>
    <font>
      <i/>
      <sz val="26"/>
      <color indexed="8"/>
      <name val="Times New Roman CE"/>
      <family val="1"/>
      <charset val="238"/>
    </font>
    <font>
      <sz val="36"/>
      <color indexed="8"/>
      <name val="Times New Roman CE"/>
      <family val="1"/>
      <charset val="238"/>
    </font>
    <font>
      <i/>
      <sz val="24"/>
      <color indexed="8"/>
      <name val="Times New Roman CE"/>
      <charset val="238"/>
    </font>
    <font>
      <sz val="24"/>
      <color indexed="24"/>
      <name val="Times"/>
      <charset val="238"/>
    </font>
    <font>
      <sz val="36"/>
      <name val="Times New Roman CE"/>
      <family val="1"/>
      <charset val="238"/>
    </font>
    <font>
      <sz val="24"/>
      <color indexed="24"/>
      <name val="Times New Roman CE"/>
      <family val="1"/>
      <charset val="238"/>
    </font>
    <font>
      <sz val="24"/>
      <color indexed="24"/>
      <name val="Times New Roman"/>
      <family val="1"/>
      <charset val="238"/>
    </font>
    <font>
      <sz val="22"/>
      <color indexed="24"/>
      <name val="Times"/>
      <charset val="238"/>
    </font>
    <font>
      <sz val="22"/>
      <name val="Times New Roman CE"/>
      <family val="1"/>
      <charset val="238"/>
    </font>
    <font>
      <sz val="22"/>
      <color indexed="24"/>
      <name val="Times New Roman CE"/>
      <family val="1"/>
      <charset val="238"/>
    </font>
    <font>
      <sz val="18"/>
      <name val="Times New Roman CE"/>
      <family val="1"/>
      <charset val="238"/>
    </font>
    <font>
      <sz val="22"/>
      <color indexed="24"/>
      <name val="Times New Roman"/>
      <family val="1"/>
      <charset val="238"/>
    </font>
    <font>
      <i/>
      <sz val="28"/>
      <color indexed="8"/>
      <name val="Times New Roman CE"/>
      <family val="1"/>
      <charset val="238"/>
    </font>
    <font>
      <sz val="24"/>
      <name val="Verdana"/>
      <family val="2"/>
    </font>
    <font>
      <sz val="24"/>
      <color indexed="8"/>
      <name val="Times New Roman CE"/>
      <family val="1"/>
      <charset val="238"/>
    </font>
    <font>
      <sz val="16"/>
      <name val="Times"/>
      <charset val="238"/>
    </font>
    <font>
      <sz val="8"/>
      <color indexed="8"/>
      <name val="Times New Roman CE"/>
      <family val="1"/>
      <charset val="238"/>
    </font>
    <font>
      <i/>
      <sz val="20"/>
      <color indexed="8"/>
      <name val="Times New Roman CE"/>
      <charset val="238"/>
    </font>
    <font>
      <sz val="24"/>
      <name val="Times New Roman"/>
      <family val="1"/>
    </font>
    <font>
      <i/>
      <sz val="20"/>
      <color indexed="8"/>
      <name val="Times New Roman CE"/>
      <family val="1"/>
      <charset val="238"/>
    </font>
    <font>
      <b/>
      <i/>
      <sz val="20"/>
      <color indexed="8"/>
      <name val="Times New Roman CE"/>
      <charset val="238"/>
    </font>
    <font>
      <sz val="12"/>
      <color indexed="24"/>
      <name val="Times"/>
      <charset val="238"/>
    </font>
    <font>
      <i/>
      <sz val="16"/>
      <color indexed="9"/>
      <name val="Times New Roman CE"/>
      <family val="1"/>
      <charset val="238"/>
    </font>
    <font>
      <i/>
      <sz val="12"/>
      <color indexed="8"/>
      <name val="Times New Roman CE"/>
      <charset val="238"/>
    </font>
    <font>
      <b/>
      <sz val="24"/>
      <color indexed="24"/>
      <name val="Times New Roman CE"/>
      <charset val="238"/>
    </font>
    <font>
      <sz val="16"/>
      <color indexed="24"/>
      <name val="Arial"/>
      <family val="2"/>
      <charset val="238"/>
    </font>
    <font>
      <b/>
      <sz val="20"/>
      <color indexed="24"/>
      <name val="Times New Roman CE"/>
      <charset val="238"/>
    </font>
    <font>
      <sz val="20"/>
      <color indexed="81"/>
      <name val="Tahoma"/>
      <family val="2"/>
    </font>
    <font>
      <sz val="8"/>
      <color indexed="81"/>
      <name val="Tahoma"/>
      <family val="2"/>
      <charset val="238"/>
    </font>
    <font>
      <sz val="18"/>
      <color indexed="81"/>
      <name val="Tahoma"/>
      <family val="2"/>
      <charset val="238"/>
    </font>
    <font>
      <sz val="10"/>
      <name val="Arial"/>
      <family val="2"/>
      <charset val="238"/>
    </font>
    <font>
      <b/>
      <sz val="14"/>
      <name val="Arial"/>
      <family val="2"/>
    </font>
    <font>
      <sz val="11"/>
      <name val="Arial"/>
      <family val="2"/>
    </font>
    <font>
      <b/>
      <sz val="12"/>
      <name val="Arial"/>
      <family val="2"/>
    </font>
    <font>
      <sz val="9"/>
      <name val="Arial"/>
      <family val="2"/>
    </font>
    <font>
      <b/>
      <sz val="9"/>
      <name val="Arial"/>
      <family val="2"/>
    </font>
    <font>
      <sz val="9"/>
      <color indexed="9"/>
      <name val="Arial"/>
      <family val="2"/>
    </font>
    <font>
      <sz val="10"/>
      <color indexed="9"/>
      <name val="Arial"/>
      <family val="2"/>
    </font>
    <font>
      <sz val="10"/>
      <name val="Arial"/>
      <family val="2"/>
    </font>
    <font>
      <b/>
      <sz val="11"/>
      <name val="Arial"/>
      <family val="2"/>
    </font>
    <font>
      <b/>
      <i/>
      <sz val="9"/>
      <name val="Arial"/>
      <family val="2"/>
    </font>
    <font>
      <b/>
      <sz val="9"/>
      <name val="Arial"/>
      <family val="2"/>
      <charset val="238"/>
    </font>
    <font>
      <sz val="9"/>
      <color indexed="8"/>
      <name val="Arial"/>
      <family val="2"/>
    </font>
    <font>
      <sz val="8"/>
      <color indexed="8"/>
      <name val="Arial"/>
      <family val="2"/>
    </font>
    <font>
      <b/>
      <sz val="12"/>
      <name val="Arial"/>
      <family val="2"/>
      <charset val="238"/>
    </font>
    <font>
      <b/>
      <sz val="11"/>
      <name val="Arial"/>
      <family val="2"/>
      <charset val="238"/>
    </font>
    <font>
      <sz val="7"/>
      <color indexed="9"/>
      <name val="Arial"/>
      <family val="2"/>
    </font>
    <font>
      <sz val="7"/>
      <name val="Arial"/>
      <family val="2"/>
    </font>
    <font>
      <sz val="11"/>
      <name val="Arial"/>
      <family val="2"/>
      <charset val="238"/>
    </font>
    <font>
      <sz val="12"/>
      <name val="Arial"/>
      <family val="2"/>
    </font>
    <font>
      <sz val="8"/>
      <color indexed="9"/>
      <name val="Times New Roman CE"/>
      <family val="1"/>
      <charset val="238"/>
    </font>
    <font>
      <b/>
      <i/>
      <sz val="26"/>
      <color indexed="8"/>
      <name val="Times New Roman CE"/>
      <family val="1"/>
      <charset val="238"/>
    </font>
    <font>
      <sz val="22"/>
      <name val="Times"/>
      <charset val="238"/>
    </font>
    <font>
      <sz val="14"/>
      <color indexed="9"/>
      <name val="Times New Roman CE"/>
      <family val="1"/>
      <charset val="238"/>
    </font>
    <font>
      <sz val="24"/>
      <name val="Times"/>
      <charset val="238"/>
    </font>
    <font>
      <sz val="16"/>
      <name val="Times New Roman"/>
      <family val="1"/>
      <charset val="238"/>
    </font>
    <font>
      <sz val="12"/>
      <name val="Times"/>
      <charset val="238"/>
    </font>
    <font>
      <i/>
      <sz val="24"/>
      <color indexed="9"/>
      <name val="Times New Roman CE"/>
      <family val="1"/>
      <charset val="238"/>
    </font>
    <font>
      <i/>
      <sz val="12"/>
      <color indexed="9"/>
      <name val="Times New Roman CE"/>
      <family val="1"/>
      <charset val="238"/>
    </font>
    <font>
      <sz val="16"/>
      <name val="Arial"/>
      <family val="2"/>
      <charset val="238"/>
    </font>
    <font>
      <sz val="10"/>
      <name val="Verdana"/>
      <family val="2"/>
      <charset val="238"/>
    </font>
    <font>
      <sz val="8"/>
      <name val="Arial"/>
      <family val="2"/>
    </font>
    <font>
      <b/>
      <sz val="16"/>
      <name val="Arial"/>
      <family val="2"/>
    </font>
    <font>
      <b/>
      <sz val="14"/>
      <name val="Arial"/>
      <family val="2"/>
      <charset val="238"/>
    </font>
    <font>
      <b/>
      <sz val="9"/>
      <color indexed="9"/>
      <name val="Arial"/>
      <family val="2"/>
    </font>
    <font>
      <b/>
      <sz val="8"/>
      <name val="Arial"/>
      <family val="2"/>
    </font>
    <font>
      <sz val="8"/>
      <name val="Verdana"/>
      <family val="2"/>
      <charset val="238"/>
    </font>
    <font>
      <b/>
      <sz val="11"/>
      <name val="Verdana"/>
      <family val="2"/>
      <charset val="238"/>
    </font>
    <font>
      <sz val="9"/>
      <name val="Arial"/>
      <family val="2"/>
      <charset val="238"/>
    </font>
    <font>
      <i/>
      <sz val="8"/>
      <color rgb="FFFF0000"/>
      <name val="Arial"/>
      <family val="2"/>
      <charset val="238"/>
    </font>
    <font>
      <sz val="22"/>
      <name val="Verdana"/>
      <family val="2"/>
    </font>
    <font>
      <sz val="20"/>
      <name val="Verdana"/>
      <family val="2"/>
    </font>
    <font>
      <sz val="21"/>
      <name val="Verdana"/>
      <family val="2"/>
    </font>
    <font>
      <sz val="11"/>
      <name val="Verdana"/>
      <family val="2"/>
    </font>
    <font>
      <sz val="11"/>
      <name val="Verdana"/>
      <family val="2"/>
      <charset val="238"/>
    </font>
    <font>
      <sz val="10"/>
      <name val="Verdana"/>
      <family val="2"/>
    </font>
    <font>
      <sz val="9"/>
      <name val="Verdana"/>
      <family val="2"/>
      <charset val="238"/>
    </font>
    <font>
      <b/>
      <sz val="20"/>
      <color indexed="8"/>
      <name val="Times New Roman CE"/>
      <family val="1"/>
      <charset val="238"/>
    </font>
    <font>
      <b/>
      <sz val="26"/>
      <color indexed="8"/>
      <name val="Times New Roman CE"/>
      <family val="1"/>
      <charset val="238"/>
    </font>
    <font>
      <b/>
      <sz val="26"/>
      <name val="Times New Roman"/>
      <family val="1"/>
    </font>
    <font>
      <b/>
      <sz val="26"/>
      <name val="Times New Roman CE"/>
      <family val="1"/>
      <charset val="238"/>
    </font>
    <font>
      <sz val="28"/>
      <name val="Times New Roman"/>
      <family val="1"/>
    </font>
  </fonts>
  <fills count="8">
    <fill>
      <patternFill patternType="none"/>
    </fill>
    <fill>
      <patternFill patternType="gray125"/>
    </fill>
    <fill>
      <patternFill patternType="solid">
        <fgColor rgb="FFFFFF00"/>
        <bgColor indexed="64"/>
      </patternFill>
    </fill>
    <fill>
      <patternFill patternType="solid">
        <fgColor indexed="42"/>
        <bgColor indexed="64"/>
      </patternFill>
    </fill>
    <fill>
      <patternFill patternType="lightGray"/>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31">
    <border>
      <left/>
      <right/>
      <top/>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8">
    <xf numFmtId="0" fontId="0" fillId="0" borderId="0"/>
    <xf numFmtId="0" fontId="1" fillId="0" borderId="0"/>
    <xf numFmtId="0" fontId="1" fillId="0" borderId="0"/>
    <xf numFmtId="0" fontId="51" fillId="0" borderId="0"/>
    <xf numFmtId="165" fontId="51" fillId="0" borderId="0" applyFont="0" applyFill="0" applyBorder="0" applyAlignment="0" applyProtection="0"/>
    <xf numFmtId="0" fontId="81" fillId="0" borderId="0"/>
    <xf numFmtId="0" fontId="51" fillId="0" borderId="0"/>
    <xf numFmtId="165" fontId="51" fillId="0" borderId="0" applyFont="0" applyFill="0" applyBorder="0" applyAlignment="0" applyProtection="0"/>
  </cellStyleXfs>
  <cellXfs count="365">
    <xf numFmtId="0" fontId="0" fillId="0" borderId="0" xfId="0"/>
    <xf numFmtId="0" fontId="2" fillId="0" borderId="0" xfId="1" applyFont="1"/>
    <xf numFmtId="0" fontId="5" fillId="0" borderId="0" xfId="1" applyFont="1"/>
    <xf numFmtId="0" fontId="6" fillId="0" borderId="0" xfId="1" applyFont="1"/>
    <xf numFmtId="0" fontId="1" fillId="0" borderId="0" xfId="1"/>
    <xf numFmtId="0" fontId="8" fillId="0" borderId="0" xfId="1" applyFont="1" applyAlignment="1">
      <alignment horizontal="left"/>
    </xf>
    <xf numFmtId="0" fontId="9" fillId="0" borderId="0" xfId="1" applyFont="1" applyAlignment="1">
      <alignment horizontal="left"/>
    </xf>
    <xf numFmtId="0" fontId="10" fillId="0" borderId="0" xfId="1" applyFont="1" applyAlignment="1">
      <alignment horizontal="center"/>
    </xf>
    <xf numFmtId="0" fontId="11" fillId="0" borderId="0" xfId="1" applyFont="1"/>
    <xf numFmtId="0" fontId="12" fillId="0" borderId="0" xfId="1" applyFont="1"/>
    <xf numFmtId="0" fontId="13" fillId="0" borderId="0" xfId="1" applyFont="1"/>
    <xf numFmtId="0" fontId="14" fillId="0" borderId="0" xfId="1" applyFont="1" applyAlignment="1">
      <alignment horizontal="right"/>
    </xf>
    <xf numFmtId="0" fontId="15" fillId="0" borderId="0" xfId="1" applyFont="1" applyAlignment="1">
      <alignment horizontal="left"/>
    </xf>
    <xf numFmtId="0" fontId="16" fillId="0" borderId="0" xfId="1" applyFont="1"/>
    <xf numFmtId="0" fontId="8" fillId="0" borderId="0" xfId="1" applyFont="1"/>
    <xf numFmtId="14" fontId="17" fillId="0" borderId="0" xfId="1" applyNumberFormat="1" applyFont="1" applyAlignment="1">
      <alignment horizontal="left"/>
    </xf>
    <xf numFmtId="0" fontId="18" fillId="0" borderId="0" xfId="1" applyFont="1"/>
    <xf numFmtId="0" fontId="14" fillId="0" borderId="0" xfId="1" applyFont="1" applyAlignment="1">
      <alignment horizontal="left"/>
    </xf>
    <xf numFmtId="0" fontId="19" fillId="0" borderId="0" xfId="1" applyFont="1" applyAlignment="1">
      <alignment horizontal="center"/>
    </xf>
    <xf numFmtId="0" fontId="4" fillId="0" borderId="0" xfId="1" applyFont="1"/>
    <xf numFmtId="0" fontId="10" fillId="0" borderId="0" xfId="1" applyFont="1" applyAlignment="1">
      <alignment horizontal="left"/>
    </xf>
    <xf numFmtId="0" fontId="21" fillId="0" borderId="0" xfId="1" applyFont="1" applyAlignment="1">
      <alignment horizontal="center"/>
    </xf>
    <xf numFmtId="0" fontId="22" fillId="0" borderId="0" xfId="1" applyFont="1" applyAlignment="1">
      <alignment horizontal="center"/>
    </xf>
    <xf numFmtId="0" fontId="24" fillId="0" borderId="0" xfId="1" applyFont="1"/>
    <xf numFmtId="0" fontId="26" fillId="0" borderId="0" xfId="1" applyFont="1"/>
    <xf numFmtId="0" fontId="27" fillId="0" borderId="0" xfId="1" applyFont="1"/>
    <xf numFmtId="0" fontId="23" fillId="0" borderId="0" xfId="1" applyFont="1" applyAlignment="1">
      <alignment horizontal="center"/>
    </xf>
    <xf numFmtId="0" fontId="28" fillId="0" borderId="0" xfId="1" applyFont="1" applyAlignment="1">
      <alignment horizontal="center"/>
    </xf>
    <xf numFmtId="0" fontId="29" fillId="0" borderId="0" xfId="1" applyFont="1" applyAlignment="1">
      <alignment horizontal="center"/>
    </xf>
    <xf numFmtId="0" fontId="12" fillId="0" borderId="0" xfId="1" applyFont="1" applyAlignment="1">
      <alignment horizontal="center"/>
    </xf>
    <xf numFmtId="0" fontId="30" fillId="0" borderId="0" xfId="1" applyFont="1" applyAlignment="1">
      <alignment horizontal="center"/>
    </xf>
    <xf numFmtId="0" fontId="31" fillId="0" borderId="0" xfId="1" applyFont="1" applyAlignment="1">
      <alignment horizontal="center"/>
    </xf>
    <xf numFmtId="0" fontId="32" fillId="0" borderId="0" xfId="1" applyFont="1" applyAlignment="1">
      <alignment horizontal="center"/>
    </xf>
    <xf numFmtId="0" fontId="33" fillId="3" borderId="8" xfId="2" applyFont="1" applyFill="1" applyBorder="1" applyAlignment="1">
      <alignment vertical="center"/>
    </xf>
    <xf numFmtId="0" fontId="33" fillId="0" borderId="8" xfId="1" applyFont="1" applyBorder="1" applyAlignment="1">
      <alignment horizontal="right" vertical="center"/>
    </xf>
    <xf numFmtId="164" fontId="34" fillId="0" borderId="8" xfId="0" applyNumberFormat="1" applyFont="1" applyBorder="1" applyAlignment="1">
      <alignment horizontal="center"/>
    </xf>
    <xf numFmtId="0" fontId="34" fillId="0" borderId="8" xfId="0" applyFont="1" applyBorder="1"/>
    <xf numFmtId="0" fontId="34" fillId="0" borderId="8" xfId="0" applyFont="1" applyBorder="1" applyAlignment="1">
      <alignment horizontal="center"/>
    </xf>
    <xf numFmtId="0" fontId="35" fillId="4" borderId="8" xfId="1" applyFont="1" applyFill="1" applyBorder="1" applyAlignment="1">
      <alignment vertical="center"/>
    </xf>
    <xf numFmtId="49" fontId="22" fillId="0" borderId="8" xfId="1" applyNumberFormat="1" applyFont="1" applyBorder="1" applyAlignment="1">
      <alignment horizontal="center" vertical="center"/>
    </xf>
    <xf numFmtId="0" fontId="10" fillId="0" borderId="8" xfId="1" applyFont="1" applyBorder="1" applyAlignment="1">
      <alignment horizontal="center" vertical="center"/>
    </xf>
    <xf numFmtId="0" fontId="36" fillId="0" borderId="0" xfId="1" applyFont="1"/>
    <xf numFmtId="0" fontId="12" fillId="0" borderId="8" xfId="1" applyFont="1" applyBorder="1"/>
    <xf numFmtId="0" fontId="35" fillId="4" borderId="8" xfId="1" applyFont="1" applyFill="1" applyBorder="1" applyAlignment="1">
      <alignment horizontal="center" vertical="center"/>
    </xf>
    <xf numFmtId="0" fontId="12" fillId="0" borderId="8" xfId="1" applyFont="1" applyBorder="1" applyAlignment="1">
      <alignment horizontal="center"/>
    </xf>
    <xf numFmtId="0" fontId="16" fillId="4" borderId="8" xfId="1" applyFont="1" applyFill="1" applyBorder="1" applyAlignment="1">
      <alignment horizontal="center" vertical="center"/>
    </xf>
    <xf numFmtId="0" fontId="29" fillId="0" borderId="8" xfId="1" applyFont="1" applyBorder="1" applyAlignment="1">
      <alignment horizontal="center"/>
    </xf>
    <xf numFmtId="0" fontId="33" fillId="0" borderId="8" xfId="1" applyFont="1" applyBorder="1" applyAlignment="1">
      <alignment horizontal="center" vertical="center"/>
    </xf>
    <xf numFmtId="0" fontId="33" fillId="3" borderId="0" xfId="2" applyFont="1" applyFill="1" applyAlignment="1">
      <alignment vertical="center"/>
    </xf>
    <xf numFmtId="0" fontId="33" fillId="0" borderId="0" xfId="1" applyFont="1" applyAlignment="1">
      <alignment horizontal="right" vertical="center"/>
    </xf>
    <xf numFmtId="164" fontId="34" fillId="0" borderId="0" xfId="0" applyNumberFormat="1" applyFont="1" applyAlignment="1">
      <alignment horizontal="center"/>
    </xf>
    <xf numFmtId="0" fontId="34" fillId="0" borderId="0" xfId="0" applyFont="1"/>
    <xf numFmtId="0" fontId="34" fillId="0" borderId="0" xfId="0" applyFont="1" applyAlignment="1">
      <alignment horizontal="center"/>
    </xf>
    <xf numFmtId="49" fontId="22" fillId="0" borderId="0" xfId="1" applyNumberFormat="1" applyFont="1" applyAlignment="1">
      <alignment horizontal="center" vertical="center"/>
    </xf>
    <xf numFmtId="0" fontId="35" fillId="4" borderId="0" xfId="1" applyFont="1" applyFill="1" applyAlignment="1">
      <alignment vertical="center"/>
    </xf>
    <xf numFmtId="0" fontId="10" fillId="0" borderId="0" xfId="1" applyFont="1" applyAlignment="1">
      <alignment horizontal="center" vertical="center"/>
    </xf>
    <xf numFmtId="0" fontId="35" fillId="4" borderId="0" xfId="1" applyFont="1" applyFill="1" applyAlignment="1">
      <alignment horizontal="center" vertical="center"/>
    </xf>
    <xf numFmtId="0" fontId="16" fillId="4" borderId="0" xfId="1" applyFont="1" applyFill="1" applyAlignment="1">
      <alignment horizontal="center" vertical="center"/>
    </xf>
    <xf numFmtId="0" fontId="2" fillId="0" borderId="0" xfId="1" applyFont="1" applyAlignment="1">
      <alignment horizontal="center"/>
    </xf>
    <xf numFmtId="0" fontId="23" fillId="0" borderId="0" xfId="1" applyFont="1" applyAlignment="1">
      <alignment horizontal="left"/>
    </xf>
    <xf numFmtId="0" fontId="2" fillId="0" borderId="9" xfId="1" applyFont="1" applyBorder="1"/>
    <xf numFmtId="0" fontId="38" fillId="0" borderId="0" xfId="1" applyFont="1" applyAlignment="1">
      <alignment horizontal="right"/>
    </xf>
    <xf numFmtId="0" fontId="39" fillId="0" borderId="1" xfId="1" applyFont="1" applyBorder="1"/>
    <xf numFmtId="0" fontId="23" fillId="0" borderId="0" xfId="1" applyFont="1" applyAlignment="1">
      <alignment horizontal="centerContinuous"/>
    </xf>
    <xf numFmtId="0" fontId="23" fillId="0" borderId="0" xfId="1" applyFont="1"/>
    <xf numFmtId="0" fontId="40" fillId="0" borderId="0" xfId="1" applyFont="1" applyAlignment="1">
      <alignment horizontal="right"/>
    </xf>
    <xf numFmtId="0" fontId="41" fillId="0" borderId="0" xfId="1" applyFont="1"/>
    <xf numFmtId="0" fontId="42" fillId="0" borderId="0" xfId="1" applyFont="1"/>
    <xf numFmtId="0" fontId="43" fillId="0" borderId="0" xfId="1" applyFont="1"/>
    <xf numFmtId="0" fontId="7" fillId="0" borderId="0" xfId="1" applyFont="1"/>
    <xf numFmtId="0" fontId="44" fillId="0" borderId="0" xfId="1" applyFont="1"/>
    <xf numFmtId="0" fontId="45" fillId="0" borderId="0" xfId="1" applyFont="1"/>
    <xf numFmtId="0" fontId="46" fillId="0" borderId="0" xfId="1" applyFont="1"/>
    <xf numFmtId="0" fontId="47" fillId="0" borderId="0" xfId="1" applyFont="1"/>
    <xf numFmtId="49" fontId="52" fillId="0" borderId="0" xfId="3" applyNumberFormat="1" applyFont="1" applyAlignment="1">
      <alignment vertical="top"/>
    </xf>
    <xf numFmtId="0" fontId="53" fillId="0" borderId="0" xfId="3" applyFont="1"/>
    <xf numFmtId="49" fontId="54" fillId="0" borderId="0" xfId="3" applyNumberFormat="1" applyFont="1" applyAlignment="1">
      <alignment vertical="top"/>
    </xf>
    <xf numFmtId="49" fontId="55" fillId="0" borderId="0" xfId="3" applyNumberFormat="1" applyFont="1" applyAlignment="1">
      <alignment vertical="top"/>
    </xf>
    <xf numFmtId="49" fontId="56" fillId="0" borderId="0" xfId="3" applyNumberFormat="1" applyFont="1" applyAlignment="1">
      <alignment horizontal="left"/>
    </xf>
    <xf numFmtId="49" fontId="53" fillId="0" borderId="0" xfId="3" applyNumberFormat="1" applyFont="1" applyAlignment="1">
      <alignment horizontal="center"/>
    </xf>
    <xf numFmtId="49" fontId="56" fillId="0" borderId="0" xfId="3" applyNumberFormat="1" applyFont="1" applyAlignment="1">
      <alignment horizontal="center"/>
    </xf>
    <xf numFmtId="49" fontId="57" fillId="0" borderId="0" xfId="3" applyNumberFormat="1" applyFont="1" applyAlignment="1">
      <alignment horizontal="center" vertical="top"/>
    </xf>
    <xf numFmtId="49" fontId="57" fillId="0" borderId="0" xfId="3" applyNumberFormat="1" applyFont="1" applyAlignment="1">
      <alignment vertical="top"/>
    </xf>
    <xf numFmtId="0" fontId="58" fillId="0" borderId="0" xfId="3" applyFont="1" applyAlignment="1">
      <alignment horizontal="center"/>
    </xf>
    <xf numFmtId="0" fontId="59" fillId="0" borderId="0" xfId="3" applyFont="1"/>
    <xf numFmtId="0" fontId="60" fillId="0" borderId="0" xfId="3" applyFont="1"/>
    <xf numFmtId="49" fontId="61" fillId="0" borderId="0" xfId="3" applyNumberFormat="1" applyFont="1" applyAlignment="1">
      <alignment horizontal="center"/>
    </xf>
    <xf numFmtId="49" fontId="61" fillId="0" borderId="0" xfId="3" applyNumberFormat="1" applyFont="1" applyAlignment="1">
      <alignment horizontal="left"/>
    </xf>
    <xf numFmtId="49" fontId="61" fillId="0" borderId="0" xfId="3" applyNumberFormat="1" applyFont="1"/>
    <xf numFmtId="49" fontId="62" fillId="0" borderId="0" xfId="3" applyNumberFormat="1" applyFont="1"/>
    <xf numFmtId="49" fontId="56" fillId="0" borderId="0" xfId="3" applyNumberFormat="1" applyFont="1"/>
    <xf numFmtId="49" fontId="55" fillId="0" borderId="0" xfId="3" applyNumberFormat="1" applyFont="1" applyAlignment="1">
      <alignment horizontal="center"/>
    </xf>
    <xf numFmtId="49" fontId="55" fillId="0" borderId="0" xfId="3" applyNumberFormat="1" applyFont="1"/>
    <xf numFmtId="49" fontId="57" fillId="0" borderId="0" xfId="3" applyNumberFormat="1" applyFont="1"/>
    <xf numFmtId="49" fontId="56" fillId="5" borderId="0" xfId="3" applyNumberFormat="1" applyFont="1" applyFill="1" applyAlignment="1">
      <alignment vertical="center"/>
    </xf>
    <xf numFmtId="49" fontId="56" fillId="5" borderId="0" xfId="3" applyNumberFormat="1" applyFont="1" applyFill="1" applyAlignment="1">
      <alignment horizontal="center" vertical="center"/>
    </xf>
    <xf numFmtId="49" fontId="56" fillId="5" borderId="0" xfId="3" applyNumberFormat="1" applyFont="1" applyFill="1" applyAlignment="1">
      <alignment horizontal="right" vertical="center"/>
    </xf>
    <xf numFmtId="14" fontId="63" fillId="0" borderId="11" xfId="3" applyNumberFormat="1" applyFont="1" applyBorder="1" applyAlignment="1">
      <alignment horizontal="left" vertical="center"/>
    </xf>
    <xf numFmtId="49" fontId="55" fillId="0" borderId="11" xfId="3" applyNumberFormat="1" applyFont="1" applyBorder="1" applyAlignment="1">
      <alignment vertical="center"/>
    </xf>
    <xf numFmtId="49" fontId="55" fillId="0" borderId="11" xfId="3" applyNumberFormat="1" applyFont="1" applyBorder="1" applyAlignment="1">
      <alignment horizontal="left" vertical="center"/>
    </xf>
    <xf numFmtId="49" fontId="55" fillId="0" borderId="11" xfId="4" applyNumberFormat="1" applyFont="1" applyBorder="1" applyAlignment="1" applyProtection="1">
      <alignment horizontal="center" vertical="center"/>
      <protection locked="0"/>
    </xf>
    <xf numFmtId="0" fontId="64" fillId="0" borderId="11" xfId="3" applyFont="1" applyBorder="1" applyAlignment="1">
      <alignment horizontal="center" vertical="center"/>
    </xf>
    <xf numFmtId="1" fontId="55" fillId="0" borderId="11" xfId="3" applyNumberFormat="1" applyFont="1" applyBorder="1" applyAlignment="1">
      <alignment horizontal="center" vertical="center"/>
    </xf>
    <xf numFmtId="49" fontId="55" fillId="0" borderId="0" xfId="3" applyNumberFormat="1" applyFont="1" applyAlignment="1">
      <alignment horizontal="center" vertical="center"/>
    </xf>
    <xf numFmtId="49" fontId="55" fillId="0" borderId="0" xfId="3" applyNumberFormat="1" applyFont="1" applyAlignment="1">
      <alignment horizontal="left" vertical="center"/>
    </xf>
    <xf numFmtId="49" fontId="57" fillId="0" borderId="0" xfId="3" applyNumberFormat="1" applyFont="1" applyAlignment="1">
      <alignment vertical="center"/>
    </xf>
    <xf numFmtId="49" fontId="53" fillId="0" borderId="0" xfId="3" applyNumberFormat="1" applyFont="1"/>
    <xf numFmtId="0" fontId="53" fillId="0" borderId="0" xfId="3" applyFont="1" applyAlignment="1">
      <alignment horizontal="center"/>
    </xf>
    <xf numFmtId="0" fontId="60" fillId="0" borderId="9" xfId="3" applyFont="1" applyBorder="1"/>
    <xf numFmtId="0" fontId="59" fillId="0" borderId="9" xfId="3" applyFont="1" applyBorder="1" applyAlignment="1">
      <alignment horizontal="center"/>
    </xf>
    <xf numFmtId="0" fontId="53" fillId="0" borderId="9" xfId="3" applyFont="1" applyBorder="1"/>
    <xf numFmtId="0" fontId="59" fillId="0" borderId="0" xfId="3" applyFont="1" applyAlignment="1">
      <alignment horizontal="center"/>
    </xf>
    <xf numFmtId="0" fontId="53" fillId="0" borderId="12" xfId="3" applyFont="1" applyBorder="1"/>
    <xf numFmtId="49" fontId="53" fillId="0" borderId="13" xfId="3" applyNumberFormat="1" applyFont="1" applyBorder="1" applyAlignment="1">
      <alignment horizontal="center"/>
    </xf>
    <xf numFmtId="0" fontId="59" fillId="0" borderId="9" xfId="3" applyFont="1" applyBorder="1"/>
    <xf numFmtId="0" fontId="53" fillId="0" borderId="14" xfId="3" applyFont="1" applyBorder="1"/>
    <xf numFmtId="0" fontId="53" fillId="0" borderId="15" xfId="3" applyFont="1" applyBorder="1" applyAlignment="1">
      <alignment horizontal="left"/>
    </xf>
    <xf numFmtId="0" fontId="53" fillId="0" borderId="0" xfId="3" applyFont="1" applyAlignment="1">
      <alignment horizontal="left"/>
    </xf>
    <xf numFmtId="0" fontId="58" fillId="0" borderId="0" xfId="3" applyFont="1" applyAlignment="1">
      <alignment horizontal="left"/>
    </xf>
    <xf numFmtId="0" fontId="59" fillId="0" borderId="0" xfId="3" applyFont="1" applyAlignment="1">
      <alignment horizontal="left"/>
    </xf>
    <xf numFmtId="0" fontId="53" fillId="0" borderId="15" xfId="3" applyFont="1" applyBorder="1" applyAlignment="1">
      <alignment horizontal="center"/>
    </xf>
    <xf numFmtId="49" fontId="53" fillId="0" borderId="0" xfId="3" applyNumberFormat="1" applyFont="1" applyAlignment="1">
      <alignment horizontal="left"/>
    </xf>
    <xf numFmtId="0" fontId="53" fillId="6" borderId="9" xfId="3" applyFont="1" applyFill="1" applyBorder="1"/>
    <xf numFmtId="49" fontId="67" fillId="0" borderId="0" xfId="3" applyNumberFormat="1" applyFont="1" applyAlignment="1">
      <alignment horizontal="left" vertical="center"/>
    </xf>
    <xf numFmtId="49" fontId="68" fillId="0" borderId="0" xfId="3" applyNumberFormat="1" applyFont="1" applyAlignment="1">
      <alignment horizontal="left" vertical="center"/>
    </xf>
    <xf numFmtId="49" fontId="69" fillId="0" borderId="0" xfId="3" applyNumberFormat="1" applyFont="1" applyAlignment="1">
      <alignment horizontal="left"/>
    </xf>
    <xf numFmtId="0" fontId="58" fillId="0" borderId="0" xfId="3" applyFont="1"/>
    <xf numFmtId="0" fontId="51" fillId="0" borderId="0" xfId="3"/>
    <xf numFmtId="0" fontId="70" fillId="0" borderId="9" xfId="3" applyFont="1" applyBorder="1"/>
    <xf numFmtId="0" fontId="70" fillId="0" borderId="0" xfId="3" applyFont="1"/>
    <xf numFmtId="0" fontId="70" fillId="0" borderId="12" xfId="3" applyFont="1" applyBorder="1"/>
    <xf numFmtId="0" fontId="70" fillId="0" borderId="14" xfId="3" applyFont="1" applyBorder="1"/>
    <xf numFmtId="0" fontId="71" fillId="0" borderId="0" xfId="1" applyFont="1"/>
    <xf numFmtId="14" fontId="14" fillId="0" borderId="0" xfId="1" applyNumberFormat="1" applyFont="1" applyAlignment="1">
      <alignment horizontal="left"/>
    </xf>
    <xf numFmtId="0" fontId="17" fillId="0" borderId="0" xfId="1" applyFont="1" applyAlignment="1">
      <alignment horizontal="left"/>
    </xf>
    <xf numFmtId="0" fontId="72" fillId="2" borderId="2" xfId="1" applyFont="1" applyFill="1" applyBorder="1" applyAlignment="1">
      <alignment horizontal="left"/>
    </xf>
    <xf numFmtId="0" fontId="72" fillId="2" borderId="4" xfId="1" applyFont="1" applyFill="1" applyBorder="1" applyAlignment="1">
      <alignment horizontal="left"/>
    </xf>
    <xf numFmtId="0" fontId="73" fillId="0" borderId="0" xfId="1" applyFont="1" applyAlignment="1">
      <alignment horizontal="center"/>
    </xf>
    <xf numFmtId="164" fontId="34" fillId="0" borderId="8" xfId="3" applyNumberFormat="1" applyFont="1" applyBorder="1" applyAlignment="1">
      <alignment horizontal="center"/>
    </xf>
    <xf numFmtId="0" fontId="34" fillId="0" borderId="8" xfId="3" applyFont="1" applyBorder="1"/>
    <xf numFmtId="0" fontId="34" fillId="0" borderId="8" xfId="3" applyFont="1" applyBorder="1" applyAlignment="1">
      <alignment horizontal="center"/>
    </xf>
    <xf numFmtId="0" fontId="74" fillId="0" borderId="0" xfId="1" applyFont="1"/>
    <xf numFmtId="164" fontId="34" fillId="0" borderId="0" xfId="3" applyNumberFormat="1" applyFont="1" applyAlignment="1">
      <alignment horizontal="center"/>
    </xf>
    <xf numFmtId="0" fontId="34" fillId="0" borderId="0" xfId="3" applyFont="1"/>
    <xf numFmtId="0" fontId="34" fillId="0" borderId="0" xfId="3" applyFont="1" applyAlignment="1">
      <alignment horizontal="center"/>
    </xf>
    <xf numFmtId="0" fontId="75" fillId="0" borderId="0" xfId="1" applyFont="1"/>
    <xf numFmtId="0" fontId="76" fillId="0" borderId="0" xfId="1" applyFont="1"/>
    <xf numFmtId="0" fontId="77" fillId="0" borderId="0" xfId="1" applyFont="1"/>
    <xf numFmtId="0" fontId="78" fillId="0" borderId="0" xfId="1" applyFont="1"/>
    <xf numFmtId="0" fontId="79" fillId="0" borderId="0" xfId="1" applyFont="1"/>
    <xf numFmtId="0" fontId="80" fillId="0" borderId="0" xfId="1" applyFont="1"/>
    <xf numFmtId="49" fontId="53" fillId="0" borderId="24" xfId="3" applyNumberFormat="1" applyFont="1" applyBorder="1" applyAlignment="1">
      <alignment horizontal="left"/>
    </xf>
    <xf numFmtId="0" fontId="53" fillId="0" borderId="25" xfId="3" applyFont="1" applyBorder="1" applyAlignment="1">
      <alignment horizontal="left"/>
    </xf>
    <xf numFmtId="49" fontId="53" fillId="0" borderId="26" xfId="3" applyNumberFormat="1" applyFont="1" applyBorder="1" applyAlignment="1">
      <alignment horizontal="left"/>
    </xf>
    <xf numFmtId="0" fontId="53" fillId="0" borderId="26" xfId="3" applyFont="1" applyBorder="1" applyAlignment="1">
      <alignment horizontal="left"/>
    </xf>
    <xf numFmtId="0" fontId="53" fillId="0" borderId="27" xfId="3" applyFont="1" applyBorder="1"/>
    <xf numFmtId="49" fontId="53" fillId="0" borderId="16" xfId="3" applyNumberFormat="1" applyFont="1" applyBorder="1" applyAlignment="1">
      <alignment horizontal="left"/>
    </xf>
    <xf numFmtId="0" fontId="53" fillId="0" borderId="13" xfId="3" applyFont="1" applyBorder="1" applyAlignment="1">
      <alignment horizontal="center"/>
    </xf>
    <xf numFmtId="0" fontId="70" fillId="0" borderId="13" xfId="3" applyFont="1" applyBorder="1"/>
    <xf numFmtId="0" fontId="82" fillId="0" borderId="0" xfId="5" applyFont="1" applyAlignment="1">
      <alignment horizontal="center"/>
    </xf>
    <xf numFmtId="0" fontId="82" fillId="0" borderId="0" xfId="5" applyFont="1" applyAlignment="1">
      <alignment horizontal="center" vertical="center"/>
    </xf>
    <xf numFmtId="49" fontId="83" fillId="0" borderId="0" xfId="6" applyNumberFormat="1" applyFont="1" applyAlignment="1">
      <alignment vertical="top"/>
    </xf>
    <xf numFmtId="0" fontId="84" fillId="0" borderId="0" xfId="6" applyFont="1"/>
    <xf numFmtId="49" fontId="55" fillId="0" borderId="0" xfId="6" applyNumberFormat="1" applyFont="1" applyAlignment="1">
      <alignment vertical="top"/>
    </xf>
    <xf numFmtId="49" fontId="56" fillId="0" borderId="0" xfId="6" applyNumberFormat="1" applyFont="1" applyAlignment="1">
      <alignment vertical="top"/>
    </xf>
    <xf numFmtId="49" fontId="56" fillId="0" borderId="0" xfId="6" applyNumberFormat="1" applyFont="1" applyAlignment="1">
      <alignment horizontal="left"/>
    </xf>
    <xf numFmtId="49" fontId="57" fillId="0" borderId="0" xfId="6" applyNumberFormat="1" applyFont="1" applyAlignment="1">
      <alignment vertical="top"/>
    </xf>
    <xf numFmtId="0" fontId="58" fillId="0" borderId="0" xfId="6" applyFont="1" applyAlignment="1">
      <alignment horizontal="center"/>
    </xf>
    <xf numFmtId="0" fontId="51" fillId="0" borderId="0" xfId="6"/>
    <xf numFmtId="49" fontId="61" fillId="0" borderId="0" xfId="6" applyNumberFormat="1" applyFont="1" applyAlignment="1">
      <alignment horizontal="center"/>
    </xf>
    <xf numFmtId="49" fontId="57" fillId="0" borderId="0" xfId="6" applyNumberFormat="1" applyFont="1"/>
    <xf numFmtId="49" fontId="55" fillId="0" borderId="0" xfId="6" applyNumberFormat="1" applyFont="1"/>
    <xf numFmtId="49" fontId="56" fillId="5" borderId="0" xfId="6" applyNumberFormat="1" applyFont="1" applyFill="1" applyAlignment="1">
      <alignment vertical="center"/>
    </xf>
    <xf numFmtId="49" fontId="56" fillId="5" borderId="0" xfId="6" applyNumberFormat="1" applyFont="1" applyFill="1" applyAlignment="1">
      <alignment horizontal="center" vertical="center"/>
    </xf>
    <xf numFmtId="49" fontId="85" fillId="5" borderId="0" xfId="6" applyNumberFormat="1" applyFont="1" applyFill="1" applyAlignment="1">
      <alignment vertical="center"/>
    </xf>
    <xf numFmtId="49" fontId="56" fillId="5" borderId="0" xfId="6" applyNumberFormat="1" applyFont="1" applyFill="1" applyAlignment="1">
      <alignment horizontal="right" vertical="center"/>
    </xf>
    <xf numFmtId="0" fontId="82" fillId="0" borderId="11" xfId="5" applyFont="1" applyBorder="1" applyAlignment="1">
      <alignment horizontal="center"/>
    </xf>
    <xf numFmtId="0" fontId="82" fillId="0" borderId="11" xfId="5" applyFont="1" applyBorder="1" applyAlignment="1">
      <alignment horizontal="center" vertical="center"/>
    </xf>
    <xf numFmtId="14" fontId="63" fillId="0" borderId="11" xfId="6" applyNumberFormat="1" applyFont="1" applyBorder="1" applyAlignment="1">
      <alignment horizontal="left" vertical="center"/>
    </xf>
    <xf numFmtId="49" fontId="55" fillId="0" borderId="11" xfId="6" applyNumberFormat="1" applyFont="1" applyBorder="1" applyAlignment="1">
      <alignment horizontal="left" vertical="center"/>
    </xf>
    <xf numFmtId="49" fontId="55" fillId="0" borderId="11" xfId="7" applyNumberFormat="1" applyFont="1" applyBorder="1" applyAlignment="1" applyProtection="1">
      <alignment horizontal="center" vertical="center"/>
      <protection locked="0"/>
    </xf>
    <xf numFmtId="0" fontId="64" fillId="0" borderId="11" xfId="6" applyFont="1" applyBorder="1" applyAlignment="1">
      <alignment horizontal="left" vertical="center"/>
    </xf>
    <xf numFmtId="49" fontId="57" fillId="0" borderId="11" xfId="6" applyNumberFormat="1" applyFont="1" applyBorder="1" applyAlignment="1">
      <alignment vertical="center"/>
    </xf>
    <xf numFmtId="1" fontId="55" fillId="0" borderId="11" xfId="6" applyNumberFormat="1" applyFont="1" applyBorder="1" applyAlignment="1">
      <alignment horizontal="center" vertical="center"/>
    </xf>
    <xf numFmtId="49" fontId="55" fillId="0" borderId="11" xfId="6" applyNumberFormat="1" applyFont="1" applyBorder="1" applyAlignment="1">
      <alignment vertical="center"/>
    </xf>
    <xf numFmtId="49" fontId="82" fillId="0" borderId="0" xfId="5" applyNumberFormat="1" applyFont="1" applyAlignment="1">
      <alignment horizontal="center" vertical="center"/>
    </xf>
    <xf numFmtId="49" fontId="82" fillId="0" borderId="28" xfId="5" applyNumberFormat="1" applyFont="1" applyBorder="1" applyAlignment="1">
      <alignment horizontal="center" vertical="center"/>
    </xf>
    <xf numFmtId="49" fontId="82" fillId="0" borderId="0" xfId="5" applyNumberFormat="1" applyFont="1" applyAlignment="1">
      <alignment horizontal="left" vertical="center"/>
    </xf>
    <xf numFmtId="0" fontId="82" fillId="0" borderId="0" xfId="5" applyFont="1"/>
    <xf numFmtId="0" fontId="86" fillId="0" borderId="0" xfId="5" applyFont="1"/>
    <xf numFmtId="0" fontId="55" fillId="0" borderId="0" xfId="5" applyFont="1" applyAlignment="1">
      <alignment horizontal="center"/>
    </xf>
    <xf numFmtId="0" fontId="55" fillId="0" borderId="0" xfId="5" applyFont="1"/>
    <xf numFmtId="0" fontId="56" fillId="0" borderId="9" xfId="5" applyFont="1" applyBorder="1" applyAlignment="1">
      <alignment horizontal="left"/>
    </xf>
    <xf numFmtId="49" fontId="55" fillId="0" borderId="0" xfId="5" applyNumberFormat="1" applyFont="1" applyAlignment="1">
      <alignment horizontal="center"/>
    </xf>
    <xf numFmtId="49" fontId="55" fillId="0" borderId="0" xfId="5" applyNumberFormat="1" applyFont="1" applyAlignment="1">
      <alignment horizontal="center" vertical="center"/>
    </xf>
    <xf numFmtId="0" fontId="87" fillId="7" borderId="9" xfId="5" applyFont="1" applyFill="1" applyBorder="1" applyAlignment="1">
      <alignment wrapText="1"/>
    </xf>
    <xf numFmtId="49" fontId="56" fillId="0" borderId="16" xfId="5" applyNumberFormat="1" applyFont="1" applyBorder="1"/>
    <xf numFmtId="49" fontId="82" fillId="0" borderId="0" xfId="5" applyNumberFormat="1" applyFont="1"/>
    <xf numFmtId="49" fontId="82" fillId="0" borderId="0" xfId="5" applyNumberFormat="1" applyFont="1" applyAlignment="1">
      <alignment horizontal="center"/>
    </xf>
    <xf numFmtId="49" fontId="55" fillId="0" borderId="26" xfId="5" applyNumberFormat="1" applyFont="1" applyBorder="1" applyAlignment="1">
      <alignment horizontal="center" vertical="center"/>
    </xf>
    <xf numFmtId="49" fontId="56" fillId="0" borderId="13" xfId="5" applyNumberFormat="1" applyFont="1" applyBorder="1"/>
    <xf numFmtId="49" fontId="55" fillId="0" borderId="15" xfId="5" applyNumberFormat="1" applyFont="1" applyBorder="1" applyAlignment="1">
      <alignment horizontal="center"/>
    </xf>
    <xf numFmtId="49" fontId="56" fillId="0" borderId="0" xfId="5" applyNumberFormat="1" applyFont="1"/>
    <xf numFmtId="49" fontId="82" fillId="0" borderId="0" xfId="5" applyNumberFormat="1" applyFont="1" applyAlignment="1">
      <alignment horizontal="right"/>
    </xf>
    <xf numFmtId="49" fontId="55" fillId="0" borderId="26" xfId="5" applyNumberFormat="1" applyFont="1" applyBorder="1" applyAlignment="1">
      <alignment horizontal="center"/>
    </xf>
    <xf numFmtId="49" fontId="55" fillId="0" borderId="12" xfId="5" applyNumberFormat="1" applyFont="1" applyBorder="1" applyAlignment="1">
      <alignment horizontal="center" vertical="center"/>
    </xf>
    <xf numFmtId="49" fontId="56" fillId="0" borderId="9" xfId="5" applyNumberFormat="1" applyFont="1" applyBorder="1"/>
    <xf numFmtId="49" fontId="55" fillId="0" borderId="16" xfId="5" applyNumberFormat="1" applyFont="1" applyBorder="1"/>
    <xf numFmtId="49" fontId="55" fillId="0" borderId="25" xfId="5" applyNumberFormat="1" applyFont="1" applyBorder="1" applyAlignment="1">
      <alignment horizontal="center" vertical="center"/>
    </xf>
    <xf numFmtId="49" fontId="55" fillId="0" borderId="13" xfId="5" applyNumberFormat="1" applyFont="1" applyBorder="1"/>
    <xf numFmtId="49" fontId="55" fillId="0" borderId="16" xfId="5" applyNumberFormat="1" applyFont="1" applyBorder="1" applyAlignment="1">
      <alignment horizontal="center" vertical="center"/>
    </xf>
    <xf numFmtId="49" fontId="55" fillId="0" borderId="15" xfId="5" applyNumberFormat="1" applyFont="1" applyBorder="1" applyAlignment="1">
      <alignment horizontal="center" vertical="center"/>
    </xf>
    <xf numFmtId="0" fontId="86" fillId="2" borderId="30" xfId="5" applyFont="1" applyFill="1" applyBorder="1" applyAlignment="1">
      <alignment horizontal="center"/>
    </xf>
    <xf numFmtId="49" fontId="56" fillId="0" borderId="17" xfId="5" applyNumberFormat="1" applyFont="1" applyBorder="1"/>
    <xf numFmtId="49" fontId="62" fillId="6" borderId="0" xfId="5" applyNumberFormat="1" applyFont="1" applyFill="1" applyAlignment="1">
      <alignment horizontal="center" vertical="center"/>
    </xf>
    <xf numFmtId="49" fontId="89" fillId="6" borderId="0" xfId="5" applyNumberFormat="1" applyFont="1" applyFill="1" applyAlignment="1">
      <alignment horizontal="center" vertical="center"/>
    </xf>
    <xf numFmtId="49" fontId="89" fillId="0" borderId="0" xfId="5" applyNumberFormat="1" applyFont="1" applyAlignment="1">
      <alignment horizontal="center" vertical="center"/>
    </xf>
    <xf numFmtId="49" fontId="89" fillId="0" borderId="0" xfId="5" applyNumberFormat="1" applyFont="1"/>
    <xf numFmtId="0" fontId="53" fillId="0" borderId="9" xfId="3" applyFont="1" applyBorder="1" applyAlignment="1">
      <alignment horizontal="center"/>
    </xf>
    <xf numFmtId="0" fontId="70" fillId="0" borderId="27" xfId="3" applyFont="1" applyBorder="1"/>
    <xf numFmtId="0" fontId="91" fillId="0" borderId="8" xfId="3" applyFont="1" applyBorder="1" applyAlignment="1">
      <alignment horizontal="center"/>
    </xf>
    <xf numFmtId="0" fontId="92" fillId="0" borderId="8" xfId="3" applyFont="1" applyBorder="1" applyAlignment="1">
      <alignment horizontal="center"/>
    </xf>
    <xf numFmtId="0" fontId="93" fillId="0" borderId="8" xfId="3" applyFont="1" applyBorder="1" applyAlignment="1">
      <alignment horizontal="center"/>
    </xf>
    <xf numFmtId="0" fontId="10" fillId="0" borderId="8" xfId="1" quotePrefix="1" applyFont="1" applyBorder="1" applyAlignment="1">
      <alignment horizontal="center" vertical="center"/>
    </xf>
    <xf numFmtId="49" fontId="53" fillId="0" borderId="16" xfId="3" applyNumberFormat="1" applyFont="1" applyBorder="1" applyAlignment="1">
      <alignment horizontal="center"/>
    </xf>
    <xf numFmtId="49" fontId="53" fillId="0" borderId="24" xfId="3" applyNumberFormat="1" applyFont="1" applyBorder="1" applyAlignment="1">
      <alignment horizontal="center"/>
    </xf>
    <xf numFmtId="49" fontId="61" fillId="2" borderId="0" xfId="6" applyNumberFormat="1" applyFont="1" applyFill="1" applyAlignment="1">
      <alignment horizontal="center"/>
    </xf>
    <xf numFmtId="49" fontId="55" fillId="0" borderId="11" xfId="3" applyNumberFormat="1" applyFont="1" applyBorder="1" applyAlignment="1">
      <alignment horizontal="center" vertical="center"/>
    </xf>
    <xf numFmtId="0" fontId="65" fillId="2" borderId="19" xfId="3" applyFont="1" applyFill="1" applyBorder="1" applyAlignment="1">
      <alignment horizontal="center" vertical="center"/>
    </xf>
    <xf numFmtId="0" fontId="65" fillId="2" borderId="20" xfId="3" applyFont="1" applyFill="1" applyBorder="1" applyAlignment="1">
      <alignment horizontal="center" vertical="center"/>
    </xf>
    <xf numFmtId="49" fontId="66" fillId="0" borderId="0" xfId="3" applyNumberFormat="1" applyFont="1" applyAlignment="1">
      <alignment horizontal="center"/>
    </xf>
    <xf numFmtId="49" fontId="53" fillId="2" borderId="21" xfId="3" applyNumberFormat="1" applyFont="1" applyFill="1" applyBorder="1" applyAlignment="1">
      <alignment horizontal="center"/>
    </xf>
    <xf numFmtId="49" fontId="53" fillId="2" borderId="22" xfId="3" applyNumberFormat="1" applyFont="1" applyFill="1" applyBorder="1" applyAlignment="1">
      <alignment horizontal="center"/>
    </xf>
    <xf numFmtId="0" fontId="25" fillId="0" borderId="5" xfId="1" applyFont="1" applyBorder="1" applyAlignment="1">
      <alignment horizontal="center"/>
    </xf>
    <xf numFmtId="0" fontId="25" fillId="0" borderId="6" xfId="1" applyFont="1" applyBorder="1" applyAlignment="1">
      <alignment horizontal="center"/>
    </xf>
    <xf numFmtId="0" fontId="25" fillId="0" borderId="7" xfId="1" applyFont="1" applyBorder="1" applyAlignment="1">
      <alignment horizontal="center"/>
    </xf>
    <xf numFmtId="0" fontId="38" fillId="0" borderId="1" xfId="1" applyFont="1" applyBorder="1" applyAlignment="1">
      <alignment horizontal="center"/>
    </xf>
    <xf numFmtId="0" fontId="37" fillId="0" borderId="0" xfId="1" applyFont="1"/>
    <xf numFmtId="0" fontId="20" fillId="2" borderId="2" xfId="1" applyFont="1" applyFill="1" applyBorder="1" applyAlignment="1">
      <alignment horizontal="center"/>
    </xf>
    <xf numFmtId="0" fontId="20" fillId="2" borderId="3" xfId="1" applyFont="1" applyFill="1" applyBorder="1" applyAlignment="1">
      <alignment horizontal="center"/>
    </xf>
    <xf numFmtId="0" fontId="20" fillId="2" borderId="4" xfId="1" applyFont="1" applyFill="1" applyBorder="1" applyAlignment="1">
      <alignment horizontal="center"/>
    </xf>
    <xf numFmtId="0" fontId="2" fillId="0" borderId="0" xfId="1" applyFont="1" applyAlignment="1">
      <alignment horizontal="center"/>
    </xf>
    <xf numFmtId="0" fontId="23" fillId="0" borderId="0" xfId="1" applyFont="1" applyAlignment="1">
      <alignment horizontal="center" wrapText="1"/>
    </xf>
    <xf numFmtId="0" fontId="2" fillId="0" borderId="0" xfId="1" applyFont="1"/>
    <xf numFmtId="0" fontId="23" fillId="0" borderId="1" xfId="1" applyFont="1" applyBorder="1" applyAlignment="1">
      <alignment horizontal="center"/>
    </xf>
    <xf numFmtId="0" fontId="39" fillId="0" borderId="10" xfId="1" applyFont="1" applyBorder="1"/>
    <xf numFmtId="0" fontId="3" fillId="0" borderId="0" xfId="1" applyFont="1" applyAlignment="1">
      <alignment horizontal="center"/>
    </xf>
    <xf numFmtId="0" fontId="7" fillId="0" borderId="0" xfId="1" applyFont="1"/>
    <xf numFmtId="0" fontId="4" fillId="0" borderId="0" xfId="1" applyFont="1"/>
    <xf numFmtId="0" fontId="10" fillId="0" borderId="1" xfId="1" applyFont="1" applyBorder="1" applyAlignment="1">
      <alignment horizontal="left"/>
    </xf>
    <xf numFmtId="0" fontId="10" fillId="0" borderId="0" xfId="1" applyFont="1" applyAlignment="1">
      <alignment horizontal="left"/>
    </xf>
    <xf numFmtId="0" fontId="8" fillId="0" borderId="0" xfId="1" applyFont="1"/>
    <xf numFmtId="49" fontId="65" fillId="2" borderId="21" xfId="3" applyNumberFormat="1" applyFont="1" applyFill="1" applyBorder="1" applyAlignment="1">
      <alignment horizontal="center" vertical="center"/>
    </xf>
    <xf numFmtId="49" fontId="65" fillId="2" borderId="22" xfId="3" applyNumberFormat="1" applyFont="1" applyFill="1" applyBorder="1" applyAlignment="1">
      <alignment horizontal="center" vertical="center"/>
    </xf>
    <xf numFmtId="0" fontId="61" fillId="0" borderId="0" xfId="6" applyFont="1" applyAlignment="1">
      <alignment horizontal="left"/>
    </xf>
    <xf numFmtId="0" fontId="94" fillId="7" borderId="9" xfId="6" applyFont="1" applyFill="1" applyBorder="1" applyAlignment="1">
      <alignment wrapText="1"/>
    </xf>
    <xf numFmtId="49" fontId="53" fillId="0" borderId="0" xfId="5" applyNumberFormat="1" applyFont="1"/>
    <xf numFmtId="49" fontId="53" fillId="0" borderId="26" xfId="5" applyNumberFormat="1" applyFont="1" applyBorder="1" applyAlignment="1">
      <alignment horizontal="right"/>
    </xf>
    <xf numFmtId="49" fontId="69" fillId="0" borderId="0" xfId="5" applyNumberFormat="1" applyFont="1" applyAlignment="1">
      <alignment horizontal="center"/>
    </xf>
    <xf numFmtId="0" fontId="95" fillId="7" borderId="9" xfId="6" applyFont="1" applyFill="1" applyBorder="1" applyAlignment="1">
      <alignment vertical="center" wrapText="1"/>
    </xf>
    <xf numFmtId="49" fontId="69" fillId="0" borderId="24" xfId="5" applyNumberFormat="1" applyFont="1" applyBorder="1" applyAlignment="1">
      <alignment horizontal="center" vertical="center"/>
    </xf>
    <xf numFmtId="49" fontId="69" fillId="0" borderId="15" xfId="5" applyNumberFormat="1" applyFont="1" applyBorder="1" applyAlignment="1">
      <alignment horizontal="center"/>
    </xf>
    <xf numFmtId="49" fontId="69" fillId="0" borderId="0" xfId="5" applyNumberFormat="1" applyFont="1"/>
    <xf numFmtId="49" fontId="69" fillId="0" borderId="0" xfId="5" applyNumberFormat="1" applyFont="1" applyAlignment="1">
      <alignment horizontal="right"/>
    </xf>
    <xf numFmtId="49" fontId="69" fillId="0" borderId="26" xfId="5" applyNumberFormat="1" applyFont="1" applyBorder="1" applyAlignment="1">
      <alignment horizontal="center" vertical="center"/>
    </xf>
    <xf numFmtId="49" fontId="69" fillId="0" borderId="0" xfId="5" applyNumberFormat="1" applyFont="1" applyAlignment="1">
      <alignment horizontal="center" vertical="center"/>
    </xf>
    <xf numFmtId="49" fontId="69" fillId="0" borderId="16" xfId="5" applyNumberFormat="1" applyFont="1" applyBorder="1" applyAlignment="1">
      <alignment horizontal="center"/>
    </xf>
    <xf numFmtId="49" fontId="69" fillId="0" borderId="26" xfId="5" applyNumberFormat="1" applyFont="1" applyBorder="1" applyAlignment="1">
      <alignment horizontal="right"/>
    </xf>
    <xf numFmtId="49" fontId="69" fillId="0" borderId="25" xfId="5" applyNumberFormat="1" applyFont="1" applyBorder="1" applyAlignment="1">
      <alignment horizontal="center" vertical="center"/>
    </xf>
    <xf numFmtId="0" fontId="95" fillId="7" borderId="9" xfId="6" applyFont="1" applyFill="1" applyBorder="1" applyAlignment="1">
      <alignment wrapText="1"/>
    </xf>
    <xf numFmtId="49" fontId="69" fillId="0" borderId="16" xfId="5" applyNumberFormat="1" applyFont="1" applyBorder="1" applyAlignment="1">
      <alignment horizontal="center" vertical="center"/>
    </xf>
    <xf numFmtId="0" fontId="51" fillId="0" borderId="24" xfId="6" applyBorder="1" applyAlignment="1">
      <alignment horizontal="center"/>
    </xf>
    <xf numFmtId="0" fontId="81" fillId="7" borderId="9" xfId="6" applyFont="1" applyFill="1" applyBorder="1" applyAlignment="1">
      <alignment vertical="center" wrapText="1"/>
    </xf>
    <xf numFmtId="0" fontId="51" fillId="0" borderId="16" xfId="6" applyBorder="1" applyAlignment="1">
      <alignment horizontal="center"/>
    </xf>
    <xf numFmtId="49" fontId="82" fillId="0" borderId="15" xfId="5" applyNumberFormat="1" applyFont="1" applyBorder="1" applyAlignment="1">
      <alignment horizontal="center"/>
    </xf>
    <xf numFmtId="0" fontId="95" fillId="0" borderId="9" xfId="6" applyFont="1" applyBorder="1" applyAlignment="1">
      <alignment vertical="center" wrapText="1"/>
    </xf>
    <xf numFmtId="49" fontId="69" fillId="0" borderId="15" xfId="5" applyNumberFormat="1" applyFont="1" applyBorder="1" applyAlignment="1">
      <alignment horizontal="center" vertical="center"/>
    </xf>
    <xf numFmtId="49" fontId="82" fillId="0" borderId="15" xfId="5" applyNumberFormat="1" applyFont="1" applyBorder="1"/>
    <xf numFmtId="49" fontId="55" fillId="6" borderId="15" xfId="5" applyNumberFormat="1" applyFont="1" applyFill="1" applyBorder="1" applyAlignment="1">
      <alignment horizontal="center" vertical="center"/>
    </xf>
    <xf numFmtId="49" fontId="62" fillId="6" borderId="15" xfId="5" applyNumberFormat="1" applyFont="1" applyFill="1" applyBorder="1" applyAlignment="1">
      <alignment horizontal="center" vertical="center"/>
    </xf>
    <xf numFmtId="0" fontId="51" fillId="0" borderId="18" xfId="6" applyBorder="1"/>
    <xf numFmtId="0" fontId="95" fillId="2" borderId="29" xfId="6" applyFont="1" applyFill="1" applyBorder="1" applyAlignment="1">
      <alignment horizontal="center" vertical="center" wrapText="1"/>
    </xf>
    <xf numFmtId="0" fontId="94" fillId="2" borderId="29" xfId="6" applyFont="1" applyFill="1" applyBorder="1" applyAlignment="1">
      <alignment horizontal="center" wrapText="1"/>
    </xf>
    <xf numFmtId="0" fontId="66" fillId="2" borderId="30" xfId="5" applyFont="1" applyFill="1" applyBorder="1" applyAlignment="1">
      <alignment horizontal="center"/>
    </xf>
    <xf numFmtId="0" fontId="51" fillId="0" borderId="15" xfId="6" applyBorder="1"/>
    <xf numFmtId="0" fontId="51" fillId="0" borderId="23" xfId="6" applyBorder="1"/>
    <xf numFmtId="0" fontId="51" fillId="0" borderId="25" xfId="6" applyBorder="1"/>
    <xf numFmtId="0" fontId="95" fillId="0" borderId="9" xfId="6" applyFont="1" applyBorder="1"/>
    <xf numFmtId="0" fontId="95" fillId="0" borderId="14" xfId="6" applyFont="1" applyBorder="1"/>
    <xf numFmtId="0" fontId="95" fillId="0" borderId="13" xfId="6" applyFont="1" applyBorder="1" applyAlignment="1">
      <alignment vertical="center" wrapText="1"/>
    </xf>
    <xf numFmtId="0" fontId="95" fillId="7" borderId="27" xfId="6" applyFont="1" applyFill="1" applyBorder="1" applyAlignment="1">
      <alignment vertical="center" wrapText="1"/>
    </xf>
    <xf numFmtId="0" fontId="51" fillId="0" borderId="12" xfId="6" applyBorder="1" applyAlignment="1">
      <alignment horizontal="center"/>
    </xf>
    <xf numFmtId="0" fontId="51" fillId="0" borderId="26" xfId="6" applyBorder="1"/>
    <xf numFmtId="0" fontId="95" fillId="7" borderId="9" xfId="5" applyFont="1" applyFill="1" applyBorder="1" applyAlignment="1">
      <alignment wrapText="1"/>
    </xf>
    <xf numFmtId="0" fontId="51" fillId="0" borderId="12" xfId="6" applyBorder="1"/>
    <xf numFmtId="0" fontId="87" fillId="0" borderId="9" xfId="6" applyFont="1" applyBorder="1" applyAlignment="1">
      <alignment vertical="center" wrapText="1"/>
    </xf>
    <xf numFmtId="0" fontId="96" fillId="7" borderId="9" xfId="6" applyFont="1" applyFill="1" applyBorder="1" applyAlignment="1">
      <alignment wrapText="1"/>
    </xf>
    <xf numFmtId="0" fontId="97" fillId="0" borderId="13" xfId="6" applyFont="1" applyBorder="1" applyAlignment="1">
      <alignment vertical="center" wrapText="1"/>
    </xf>
    <xf numFmtId="0" fontId="2" fillId="0" borderId="0" xfId="2" applyFont="1" applyAlignment="1">
      <alignment horizontal="center"/>
    </xf>
    <xf numFmtId="0" fontId="2" fillId="0" borderId="0" xfId="2" applyFont="1" applyAlignment="1">
      <alignment horizontal="left"/>
    </xf>
    <xf numFmtId="0" fontId="3" fillId="0" borderId="0" xfId="2" applyFont="1" applyAlignment="1">
      <alignment horizontal="right"/>
    </xf>
    <xf numFmtId="0" fontId="7" fillId="0" borderId="0" xfId="2" applyFont="1"/>
    <xf numFmtId="0" fontId="6" fillId="0" borderId="0" xfId="2" applyFont="1"/>
    <xf numFmtId="0" fontId="1" fillId="0" borderId="0" xfId="2"/>
    <xf numFmtId="0" fontId="2" fillId="0" borderId="0" xfId="2" applyFont="1"/>
    <xf numFmtId="0" fontId="8" fillId="0" borderId="0" xfId="2" applyFont="1"/>
    <xf numFmtId="0" fontId="22" fillId="0" borderId="0" xfId="2" applyFont="1" applyAlignment="1">
      <alignment horizontal="center"/>
    </xf>
    <xf numFmtId="0" fontId="13" fillId="0" borderId="0" xfId="2" applyFont="1"/>
    <xf numFmtId="0" fontId="13" fillId="0" borderId="0" xfId="2" applyFont="1" applyAlignment="1">
      <alignment wrapText="1"/>
    </xf>
    <xf numFmtId="0" fontId="9" fillId="0" borderId="0" xfId="2" applyFont="1" applyAlignment="1">
      <alignment horizontal="right"/>
    </xf>
    <xf numFmtId="0" fontId="15" fillId="0" borderId="0" xfId="2" applyFont="1" applyAlignment="1">
      <alignment horizontal="left"/>
    </xf>
    <xf numFmtId="0" fontId="4" fillId="0" borderId="0" xfId="2" applyFont="1"/>
    <xf numFmtId="0" fontId="1" fillId="0" borderId="0" xfId="2"/>
    <xf numFmtId="0" fontId="10" fillId="0" borderId="1" xfId="2" applyFont="1" applyBorder="1" applyAlignment="1">
      <alignment horizontal="left"/>
    </xf>
    <xf numFmtId="0" fontId="10" fillId="0" borderId="0" xfId="2" applyFont="1" applyAlignment="1">
      <alignment horizontal="left"/>
    </xf>
    <xf numFmtId="0" fontId="8" fillId="0" borderId="0" xfId="2" applyFont="1"/>
    <xf numFmtId="14" fontId="98" fillId="0" borderId="0" xfId="2" applyNumberFormat="1" applyFont="1" applyAlignment="1">
      <alignment horizontal="right"/>
    </xf>
    <xf numFmtId="14" fontId="9" fillId="0" borderId="0" xfId="2" applyNumberFormat="1" applyFont="1" applyAlignment="1">
      <alignment horizontal="left"/>
    </xf>
    <xf numFmtId="0" fontId="72" fillId="0" borderId="0" xfId="2" applyFont="1"/>
    <xf numFmtId="0" fontId="22" fillId="0" borderId="0" xfId="2" applyFont="1" applyAlignment="1">
      <alignment horizontal="left"/>
    </xf>
    <xf numFmtId="0" fontId="21" fillId="0" borderId="0" xfId="2" applyFont="1" applyAlignment="1">
      <alignment horizontal="left"/>
    </xf>
    <xf numFmtId="0" fontId="37" fillId="0" borderId="0" xfId="2" applyFont="1" applyAlignment="1">
      <alignment horizontal="center"/>
    </xf>
    <xf numFmtId="0" fontId="24" fillId="0" borderId="0" xfId="2" applyFont="1"/>
    <xf numFmtId="0" fontId="27" fillId="0" borderId="0" xfId="2" applyFont="1"/>
    <xf numFmtId="0" fontId="99" fillId="0" borderId="0" xfId="2" applyFont="1" applyAlignment="1">
      <alignment horizontal="left"/>
    </xf>
    <xf numFmtId="0" fontId="51" fillId="0" borderId="0" xfId="3" applyAlignment="1">
      <alignment horizontal="center"/>
    </xf>
    <xf numFmtId="0" fontId="8" fillId="0" borderId="0" xfId="2" applyFont="1" applyAlignment="1">
      <alignment horizontal="center" wrapText="1"/>
    </xf>
    <xf numFmtId="0" fontId="8" fillId="0" borderId="0" xfId="2" applyFont="1" applyAlignment="1">
      <alignment horizontal="center"/>
    </xf>
    <xf numFmtId="0" fontId="8" fillId="0" borderId="0" xfId="2" applyFont="1" applyAlignment="1">
      <alignment horizontal="left"/>
    </xf>
    <xf numFmtId="0" fontId="28" fillId="0" borderId="0" xfId="2" applyFont="1" applyAlignment="1">
      <alignment horizontal="center"/>
    </xf>
    <xf numFmtId="0" fontId="32" fillId="0" borderId="0" xfId="2" applyFont="1" applyAlignment="1">
      <alignment horizontal="center"/>
    </xf>
    <xf numFmtId="0" fontId="33" fillId="0" borderId="8" xfId="2" applyFont="1" applyBorder="1" applyAlignment="1">
      <alignment vertical="center"/>
    </xf>
    <xf numFmtId="164" fontId="34" fillId="0" borderId="8" xfId="3" applyNumberFormat="1" applyFont="1" applyBorder="1" applyAlignment="1">
      <alignment horizontal="left"/>
    </xf>
    <xf numFmtId="49" fontId="22" fillId="4" borderId="8" xfId="2" applyNumberFormat="1" applyFont="1" applyFill="1" applyBorder="1" applyAlignment="1">
      <alignment horizontal="center" vertical="center"/>
    </xf>
    <xf numFmtId="49" fontId="22" fillId="0" borderId="8" xfId="2" applyNumberFormat="1" applyFont="1" applyBorder="1" applyAlignment="1">
      <alignment horizontal="center" vertical="center"/>
    </xf>
    <xf numFmtId="0" fontId="10" fillId="0" borderId="8" xfId="2" applyFont="1" applyBorder="1" applyAlignment="1">
      <alignment horizontal="center" vertical="center"/>
    </xf>
    <xf numFmtId="0" fontId="10" fillId="0" borderId="8" xfId="2" quotePrefix="1" applyFont="1" applyBorder="1" applyAlignment="1">
      <alignment horizontal="center" vertical="center"/>
    </xf>
    <xf numFmtId="0" fontId="23" fillId="0" borderId="0" xfId="2" applyFont="1"/>
    <xf numFmtId="0" fontId="37" fillId="0" borderId="0" xfId="2" applyFont="1"/>
    <xf numFmtId="0" fontId="100" fillId="0" borderId="0" xfId="2" applyFont="1" applyAlignment="1">
      <alignment horizontal="left"/>
    </xf>
    <xf numFmtId="0" fontId="8" fillId="0" borderId="0" xfId="2" applyFont="1" applyAlignment="1">
      <alignment horizontal="center"/>
    </xf>
    <xf numFmtId="0" fontId="18" fillId="0" borderId="0" xfId="2" applyFont="1"/>
    <xf numFmtId="0" fontId="101" fillId="0" borderId="0" xfId="2" applyFont="1" applyAlignment="1">
      <alignment horizontal="left"/>
    </xf>
    <xf numFmtId="0" fontId="8" fillId="0" borderId="9" xfId="2" applyFont="1" applyBorder="1" applyAlignment="1">
      <alignment horizontal="left"/>
    </xf>
    <xf numFmtId="0" fontId="8" fillId="0" borderId="9" xfId="2" applyFont="1" applyBorder="1" applyAlignment="1">
      <alignment horizontal="center"/>
    </xf>
    <xf numFmtId="0" fontId="8" fillId="0" borderId="9" xfId="2" applyFont="1" applyBorder="1" applyAlignment="1">
      <alignment horizontal="center" wrapText="1"/>
    </xf>
    <xf numFmtId="0" fontId="37" fillId="0" borderId="0" xfId="2" applyFont="1" applyAlignment="1">
      <alignment horizontal="left"/>
    </xf>
    <xf numFmtId="0" fontId="38" fillId="0" borderId="0" xfId="2" applyFont="1" applyAlignment="1">
      <alignment horizontal="right"/>
    </xf>
    <xf numFmtId="0" fontId="39" fillId="0" borderId="1" xfId="2" applyFont="1" applyBorder="1" applyAlignment="1">
      <alignment horizontal="left"/>
    </xf>
    <xf numFmtId="0" fontId="102" fillId="0" borderId="1" xfId="2" applyFont="1" applyBorder="1"/>
    <xf numFmtId="0" fontId="23" fillId="0" borderId="1" xfId="2" applyFont="1" applyBorder="1"/>
    <xf numFmtId="0" fontId="41" fillId="0" borderId="0" xfId="2" applyFont="1"/>
    <xf numFmtId="0" fontId="40" fillId="0" borderId="0" xfId="2" applyFont="1" applyAlignment="1">
      <alignment horizontal="right"/>
    </xf>
    <xf numFmtId="0" fontId="39" fillId="0" borderId="10" xfId="2" applyFont="1" applyBorder="1" applyAlignment="1">
      <alignment horizontal="left"/>
    </xf>
    <xf numFmtId="0" fontId="38" fillId="0" borderId="1" xfId="2" applyFont="1" applyBorder="1"/>
    <xf numFmtId="0" fontId="39" fillId="0" borderId="1" xfId="2" applyFont="1" applyBorder="1"/>
    <xf numFmtId="0" fontId="7" fillId="0" borderId="0" xfId="2" applyFont="1"/>
    <xf numFmtId="0" fontId="44" fillId="0" borderId="0" xfId="2" applyFont="1"/>
    <xf numFmtId="0" fontId="44" fillId="0" borderId="0" xfId="2" applyFont="1" applyAlignment="1">
      <alignment horizontal="left"/>
    </xf>
    <xf numFmtId="0" fontId="42" fillId="0" borderId="0" xfId="2" applyFont="1"/>
    <xf numFmtId="0" fontId="18" fillId="0" borderId="0" xfId="2" applyFont="1" applyAlignment="1">
      <alignment horizontal="left"/>
    </xf>
    <xf numFmtId="0" fontId="45" fillId="0" borderId="0" xfId="2" applyFont="1"/>
    <xf numFmtId="0" fontId="46" fillId="0" borderId="0" xfId="2" applyFont="1"/>
    <xf numFmtId="0" fontId="47" fillId="0" borderId="0" xfId="2" applyFont="1"/>
    <xf numFmtId="0" fontId="88" fillId="2" borderId="29" xfId="6" applyFont="1" applyFill="1" applyBorder="1" applyAlignment="1">
      <alignment horizontal="center" wrapText="1"/>
    </xf>
  </cellXfs>
  <cellStyles count="8">
    <cellStyle name="Currency 2" xfId="7" xr:uid="{00000000-0005-0000-0000-000000000000}"/>
    <cellStyle name="Navadno" xfId="0" builtinId="0"/>
    <cellStyle name="Navadno 2" xfId="5" xr:uid="{00000000-0005-0000-0000-000001000000}"/>
    <cellStyle name="Navadno 4" xfId="3" xr:uid="{00000000-0005-0000-0000-000002000000}"/>
    <cellStyle name="Navadno_03_rr4" xfId="1" xr:uid="{00000000-0005-0000-0000-000003000000}"/>
    <cellStyle name="Navadno_03_rr5" xfId="2" xr:uid="{00000000-0005-0000-0000-000004000000}"/>
    <cellStyle name="Normal 2 2" xfId="6" xr:uid="{00000000-0005-0000-0000-000006000000}"/>
    <cellStyle name="Valuta 2" xfId="4" xr:uid="{00000000-0005-0000-0000-000007000000}"/>
  </cellStyles>
  <dxfs count="65">
    <dxf>
      <font>
        <condense val="0"/>
        <extend val="0"/>
        <color indexed="9"/>
      </font>
    </dxf>
    <dxf>
      <font>
        <b val="0"/>
        <i val="0"/>
        <condense val="0"/>
        <extend val="0"/>
        <color indexed="9"/>
      </font>
      <fill>
        <patternFill>
          <bgColor indexed="9"/>
        </patternFill>
      </fill>
      <border>
        <left/>
        <right/>
        <top/>
        <bottom/>
      </border>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b val="0"/>
        <i val="0"/>
        <condense val="0"/>
        <extend val="0"/>
        <color indexed="9"/>
      </font>
      <fill>
        <patternFill>
          <bgColor indexed="9"/>
        </patternFill>
      </fill>
      <border>
        <left/>
        <right/>
        <top/>
        <bottom/>
      </border>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b val="0"/>
        <i val="0"/>
        <condense val="0"/>
        <extend val="0"/>
        <color indexed="9"/>
      </font>
      <fill>
        <patternFill>
          <bgColor indexed="9"/>
        </patternFill>
      </fill>
      <border>
        <left/>
        <right/>
        <top/>
        <bottom/>
      </border>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b val="0"/>
        <i val="0"/>
        <condense val="0"/>
        <extend val="0"/>
        <color indexed="9"/>
      </font>
      <fill>
        <patternFill>
          <bgColor indexed="9"/>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wmf"/></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wmf"/></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2545080</xdr:colOff>
      <xdr:row>2</xdr:row>
      <xdr:rowOff>30480</xdr:rowOff>
    </xdr:to>
    <xdr:pic>
      <xdr:nvPicPr>
        <xdr:cNvPr id="2" name="Slika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137160</xdr:colOff>
      <xdr:row>0</xdr:row>
      <xdr:rowOff>0</xdr:rowOff>
    </xdr:from>
    <xdr:to>
      <xdr:col>14</xdr:col>
      <xdr:colOff>7620</xdr:colOff>
      <xdr:row>0</xdr:row>
      <xdr:rowOff>0</xdr:rowOff>
    </xdr:to>
    <xdr:pic>
      <xdr:nvPicPr>
        <xdr:cNvPr id="2" name="Picture 8">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6260" y="0"/>
          <a:ext cx="2289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518160</xdr:colOff>
          <xdr:row>0</xdr:row>
          <xdr:rowOff>7620</xdr:rowOff>
        </xdr:from>
        <xdr:to>
          <xdr:col>12</xdr:col>
          <xdr:colOff>449580</xdr:colOff>
          <xdr:row>0</xdr:row>
          <xdr:rowOff>175260</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518160</xdr:colOff>
          <xdr:row>0</xdr:row>
          <xdr:rowOff>175260</xdr:rowOff>
        </xdr:from>
        <xdr:to>
          <xdr:col>12</xdr:col>
          <xdr:colOff>441960</xdr:colOff>
          <xdr:row>1</xdr:row>
          <xdr:rowOff>60960</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0</xdr:colOff>
      <xdr:row>0</xdr:row>
      <xdr:rowOff>0</xdr:rowOff>
    </xdr:from>
    <xdr:to>
      <xdr:col>9</xdr:col>
      <xdr:colOff>281940</xdr:colOff>
      <xdr:row>1</xdr:row>
      <xdr:rowOff>121920</xdr:rowOff>
    </xdr:to>
    <xdr:pic>
      <xdr:nvPicPr>
        <xdr:cNvPr id="5" name="Slika 2">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38825" y="0"/>
          <a:ext cx="1872615"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1996440</xdr:colOff>
      <xdr:row>2</xdr:row>
      <xdr:rowOff>30480</xdr:rowOff>
    </xdr:to>
    <xdr:pic>
      <xdr:nvPicPr>
        <xdr:cNvPr id="2" name="Slika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912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137160</xdr:colOff>
      <xdr:row>0</xdr:row>
      <xdr:rowOff>0</xdr:rowOff>
    </xdr:from>
    <xdr:to>
      <xdr:col>14</xdr:col>
      <xdr:colOff>7620</xdr:colOff>
      <xdr:row>0</xdr:row>
      <xdr:rowOff>0</xdr:rowOff>
    </xdr:to>
    <xdr:pic>
      <xdr:nvPicPr>
        <xdr:cNvPr id="2" name="Picture 8">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4240" y="0"/>
          <a:ext cx="23545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518160</xdr:colOff>
          <xdr:row>0</xdr:row>
          <xdr:rowOff>7620</xdr:rowOff>
        </xdr:from>
        <xdr:to>
          <xdr:col>12</xdr:col>
          <xdr:colOff>449580</xdr:colOff>
          <xdr:row>0</xdr:row>
          <xdr:rowOff>175260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518160</xdr:colOff>
          <xdr:row>0</xdr:row>
          <xdr:rowOff>175260</xdr:rowOff>
        </xdr:from>
        <xdr:to>
          <xdr:col>12</xdr:col>
          <xdr:colOff>441960</xdr:colOff>
          <xdr:row>1</xdr:row>
          <xdr:rowOff>60960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600-000002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0</xdr:colOff>
      <xdr:row>0</xdr:row>
      <xdr:rowOff>0</xdr:rowOff>
    </xdr:from>
    <xdr:to>
      <xdr:col>9</xdr:col>
      <xdr:colOff>281940</xdr:colOff>
      <xdr:row>1</xdr:row>
      <xdr:rowOff>121920</xdr:rowOff>
    </xdr:to>
    <xdr:pic>
      <xdr:nvPicPr>
        <xdr:cNvPr id="3" name="Slika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53940" y="0"/>
          <a:ext cx="192024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1996440</xdr:colOff>
      <xdr:row>2</xdr:row>
      <xdr:rowOff>30480</xdr:rowOff>
    </xdr:to>
    <xdr:pic>
      <xdr:nvPicPr>
        <xdr:cNvPr id="2" name="Slika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912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137160</xdr:colOff>
      <xdr:row>0</xdr:row>
      <xdr:rowOff>0</xdr:rowOff>
    </xdr:from>
    <xdr:to>
      <xdr:col>14</xdr:col>
      <xdr:colOff>7620</xdr:colOff>
      <xdr:row>0</xdr:row>
      <xdr:rowOff>0</xdr:rowOff>
    </xdr:to>
    <xdr:pic>
      <xdr:nvPicPr>
        <xdr:cNvPr id="2" name="Picture 8">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0020" y="0"/>
          <a:ext cx="23545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518160</xdr:colOff>
          <xdr:row>0</xdr:row>
          <xdr:rowOff>7620</xdr:rowOff>
        </xdr:from>
        <xdr:to>
          <xdr:col>12</xdr:col>
          <xdr:colOff>449580</xdr:colOff>
          <xdr:row>0</xdr:row>
          <xdr:rowOff>175260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518160</xdr:colOff>
          <xdr:row>0</xdr:row>
          <xdr:rowOff>175260</xdr:rowOff>
        </xdr:from>
        <xdr:to>
          <xdr:col>12</xdr:col>
          <xdr:colOff>441960</xdr:colOff>
          <xdr:row>1</xdr:row>
          <xdr:rowOff>60960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800-000002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6</xdr:col>
      <xdr:colOff>914400</xdr:colOff>
      <xdr:row>0</xdr:row>
      <xdr:rowOff>0</xdr:rowOff>
    </xdr:from>
    <xdr:to>
      <xdr:col>9</xdr:col>
      <xdr:colOff>441960</xdr:colOff>
      <xdr:row>1</xdr:row>
      <xdr:rowOff>76200</xdr:rowOff>
    </xdr:to>
    <xdr:pic>
      <xdr:nvPicPr>
        <xdr:cNvPr id="3" name="Slika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79720" y="0"/>
          <a:ext cx="20802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60960</xdr:colOff>
      <xdr:row>0</xdr:row>
      <xdr:rowOff>205740</xdr:rowOff>
    </xdr:from>
    <xdr:to>
      <xdr:col>3</xdr:col>
      <xdr:colOff>1409700</xdr:colOff>
      <xdr:row>1</xdr:row>
      <xdr:rowOff>350520</xdr:rowOff>
    </xdr:to>
    <xdr:pic>
      <xdr:nvPicPr>
        <xdr:cNvPr id="2" name="Slika 2">
          <a:extLst>
            <a:ext uri="{FF2B5EF4-FFF2-40B4-BE49-F238E27FC236}">
              <a16:creationId xmlns:a16="http://schemas.microsoft.com/office/drawing/2014/main" id="{A1649F1D-8BB5-4EB4-8E0A-E5CBF83416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0" y="205740"/>
          <a:ext cx="265938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552450</xdr:colOff>
      <xdr:row>0</xdr:row>
      <xdr:rowOff>0</xdr:rowOff>
    </xdr:from>
    <xdr:to>
      <xdr:col>11</xdr:col>
      <xdr:colOff>605790</xdr:colOff>
      <xdr:row>1</xdr:row>
      <xdr:rowOff>180975</xdr:rowOff>
    </xdr:to>
    <xdr:pic>
      <xdr:nvPicPr>
        <xdr:cNvPr id="2" name="Slika 2">
          <a:extLst>
            <a:ext uri="{FF2B5EF4-FFF2-40B4-BE49-F238E27FC236}">
              <a16:creationId xmlns:a16="http://schemas.microsoft.com/office/drawing/2014/main" id="{D33103EF-C215-4FBD-8A62-851F61E50E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69530" y="0"/>
          <a:ext cx="184404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552450</xdr:colOff>
      <xdr:row>0</xdr:row>
      <xdr:rowOff>0</xdr:rowOff>
    </xdr:from>
    <xdr:to>
      <xdr:col>11</xdr:col>
      <xdr:colOff>605790</xdr:colOff>
      <xdr:row>1</xdr:row>
      <xdr:rowOff>180975</xdr:rowOff>
    </xdr:to>
    <xdr:pic>
      <xdr:nvPicPr>
        <xdr:cNvPr id="2" name="Slika 2">
          <a:extLst>
            <a:ext uri="{FF2B5EF4-FFF2-40B4-BE49-F238E27FC236}">
              <a16:creationId xmlns:a16="http://schemas.microsoft.com/office/drawing/2014/main" id="{5BD52D60-469D-413B-A866-B2D95B8DE1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69530" y="0"/>
          <a:ext cx="184404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552450</xdr:colOff>
      <xdr:row>0</xdr:row>
      <xdr:rowOff>0</xdr:rowOff>
    </xdr:from>
    <xdr:to>
      <xdr:col>11</xdr:col>
      <xdr:colOff>605790</xdr:colOff>
      <xdr:row>1</xdr:row>
      <xdr:rowOff>180975</xdr:rowOff>
    </xdr:to>
    <xdr:pic>
      <xdr:nvPicPr>
        <xdr:cNvPr id="2" name="Slika 2">
          <a:extLst>
            <a:ext uri="{FF2B5EF4-FFF2-40B4-BE49-F238E27FC236}">
              <a16:creationId xmlns:a16="http://schemas.microsoft.com/office/drawing/2014/main" id="{051111BA-69A8-4949-95A4-D6457FB8AB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69530" y="0"/>
          <a:ext cx="184404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552450</xdr:colOff>
      <xdr:row>0</xdr:row>
      <xdr:rowOff>0</xdr:rowOff>
    </xdr:from>
    <xdr:to>
      <xdr:col>11</xdr:col>
      <xdr:colOff>605790</xdr:colOff>
      <xdr:row>1</xdr:row>
      <xdr:rowOff>180975</xdr:rowOff>
    </xdr:to>
    <xdr:pic>
      <xdr:nvPicPr>
        <xdr:cNvPr id="2" name="Slika 2">
          <a:extLst>
            <a:ext uri="{FF2B5EF4-FFF2-40B4-BE49-F238E27FC236}">
              <a16:creationId xmlns:a16="http://schemas.microsoft.com/office/drawing/2014/main" id="{DF114F09-897F-4CD9-BF5E-E02D8A9AD1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69530" y="0"/>
          <a:ext cx="184404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eniska-zveza.si/op%20br-mb%208-11%20let%202008/program_sodniki_2008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eniska-zveza.si/op%20br-mb%208-11%20let%202008/OP%208-11%20BRANIK%20M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P/AppData/Local/Microsoft/Windows/INetCache/Content.Outlook/0MMM40C9/CELJE%20JAN%2024%20&#381;REB%20%20midi_.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P/AppData/Local/Microsoft/Windows/INetCache/Content.Outlook/0MMM40C9/CELJE%20&#381;REB%20%20mini_.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HP/Downloads/sodni&#353;ki_program_2009_v1%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program_sodniki_2008_4_1"/>
    </sheetNames>
    <definedNames>
      <definedName name="Jun_Hide_CU"/>
      <definedName name="Jun_Show_CU"/>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nos podatkov"/>
      <sheetName val="m round robin žrebna lista"/>
      <sheetName val="m round robin A-C"/>
      <sheetName val="m round robin D-F"/>
      <sheetName val="DEČKI - MIDI TENIS"/>
      <sheetName val="DEČKI - MIDI TENIS -TOL"/>
      <sheetName val="ž round robin žrebna lista"/>
      <sheetName val="ž MIDI  A-C"/>
      <sheetName val="ž MIDI  D"/>
      <sheetName val="DEKLICE - MIDI TENIS"/>
      <sheetName val="List1"/>
      <sheetName val="List2"/>
    </sheetNames>
    <sheetDataSet>
      <sheetData sheetId="0">
        <row r="6">
          <cell r="A6" t="str">
            <v>OP 8-11 - MIDI TENIS</v>
          </cell>
        </row>
        <row r="10">
          <cell r="E10" t="str">
            <v>ANJA REGENT</v>
          </cell>
        </row>
      </sheetData>
      <sheetData sheetId="1">
        <row r="7">
          <cell r="A7">
            <v>1</v>
          </cell>
          <cell r="B7">
            <v>11752</v>
          </cell>
          <cell r="C7" t="str">
            <v>Peroša</v>
          </cell>
          <cell r="D7" t="str">
            <v>Benjamin</v>
          </cell>
          <cell r="E7" t="str">
            <v>LUKAKP</v>
          </cell>
          <cell r="J7">
            <v>1</v>
          </cell>
        </row>
        <row r="8">
          <cell r="A8">
            <v>2</v>
          </cell>
          <cell r="B8">
            <v>12004</v>
          </cell>
          <cell r="C8" t="str">
            <v>Hribar</v>
          </cell>
          <cell r="D8" t="str">
            <v>Jure</v>
          </cell>
          <cell r="E8" t="str">
            <v>MAJA</v>
          </cell>
          <cell r="J8">
            <v>2</v>
          </cell>
        </row>
        <row r="9">
          <cell r="A9">
            <v>3</v>
          </cell>
          <cell r="B9">
            <v>12736</v>
          </cell>
          <cell r="C9" t="str">
            <v>Žabjek</v>
          </cell>
          <cell r="D9" t="str">
            <v>Anže</v>
          </cell>
          <cell r="E9" t="str">
            <v>TK-AB</v>
          </cell>
          <cell r="J9">
            <v>3</v>
          </cell>
        </row>
        <row r="10">
          <cell r="A10">
            <v>4</v>
          </cell>
          <cell r="B10">
            <v>12745</v>
          </cell>
          <cell r="C10" t="str">
            <v>Čeh</v>
          </cell>
          <cell r="D10" t="str">
            <v>Tine</v>
          </cell>
          <cell r="E10" t="str">
            <v>CTA</v>
          </cell>
        </row>
        <row r="11">
          <cell r="A11">
            <v>5</v>
          </cell>
          <cell r="B11">
            <v>12720</v>
          </cell>
          <cell r="C11" t="str">
            <v>Grabnar</v>
          </cell>
          <cell r="D11" t="str">
            <v>Gašper</v>
          </cell>
          <cell r="E11" t="str">
            <v>ASLIT</v>
          </cell>
        </row>
        <row r="12">
          <cell r="A12">
            <v>6</v>
          </cell>
          <cell r="B12">
            <v>12809</v>
          </cell>
          <cell r="C12" t="str">
            <v>Grosek</v>
          </cell>
          <cell r="D12" t="str">
            <v>Julian</v>
          </cell>
          <cell r="E12" t="str">
            <v>LUKAKP</v>
          </cell>
        </row>
        <row r="13">
          <cell r="A13">
            <v>7</v>
          </cell>
          <cell r="B13">
            <v>12251</v>
          </cell>
          <cell r="C13" t="str">
            <v>Hribar</v>
          </cell>
          <cell r="D13" t="str">
            <v>Anže</v>
          </cell>
          <cell r="E13" t="str">
            <v>MAJA</v>
          </cell>
        </row>
        <row r="14">
          <cell r="A14">
            <v>8</v>
          </cell>
          <cell r="B14">
            <v>12813</v>
          </cell>
          <cell r="C14" t="str">
            <v>Rogač</v>
          </cell>
          <cell r="D14" t="str">
            <v>Tilen</v>
          </cell>
          <cell r="E14" t="str">
            <v>N.GOR</v>
          </cell>
        </row>
        <row r="15">
          <cell r="A15">
            <v>9</v>
          </cell>
          <cell r="B15">
            <v>12819</v>
          </cell>
          <cell r="C15" t="str">
            <v xml:space="preserve">Podkrajšek </v>
          </cell>
          <cell r="D15" t="str">
            <v>Maj</v>
          </cell>
          <cell r="E15" t="str">
            <v>ŠDLOK</v>
          </cell>
        </row>
        <row r="16">
          <cell r="A16">
            <v>10</v>
          </cell>
          <cell r="B16">
            <v>12245</v>
          </cell>
          <cell r="C16" t="str">
            <v>Beier</v>
          </cell>
          <cell r="D16" t="str">
            <v>Kevin</v>
          </cell>
          <cell r="E16" t="str">
            <v>BR-MB</v>
          </cell>
        </row>
        <row r="17">
          <cell r="A17">
            <v>11</v>
          </cell>
          <cell r="B17">
            <v>12818</v>
          </cell>
          <cell r="C17" t="str">
            <v>Potrpin</v>
          </cell>
          <cell r="D17" t="str">
            <v>Peter</v>
          </cell>
          <cell r="E17" t="str">
            <v>ŽTKMB</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
      <sheetData sheetId="3" refreshError="1"/>
      <sheetData sheetId="4" refreshError="1"/>
      <sheetData sheetId="5" refreshError="1"/>
      <sheetData sheetId="6">
        <row r="7">
          <cell r="A7">
            <v>1</v>
          </cell>
          <cell r="B7">
            <v>12731</v>
          </cell>
          <cell r="C7" t="str">
            <v>Može</v>
          </cell>
          <cell r="D7" t="str">
            <v>Mila</v>
          </cell>
          <cell r="E7" t="str">
            <v>MAJA</v>
          </cell>
          <cell r="J7">
            <v>1</v>
          </cell>
        </row>
        <row r="8">
          <cell r="A8">
            <v>2</v>
          </cell>
          <cell r="B8">
            <v>12247</v>
          </cell>
          <cell r="C8" t="str">
            <v>Snežič</v>
          </cell>
          <cell r="D8" t="str">
            <v>Mia</v>
          </cell>
          <cell r="E8" t="str">
            <v>BR-MB</v>
          </cell>
          <cell r="J8">
            <v>2</v>
          </cell>
        </row>
        <row r="9">
          <cell r="A9">
            <v>3</v>
          </cell>
          <cell r="B9">
            <v>12733</v>
          </cell>
          <cell r="C9" t="str">
            <v>Satler</v>
          </cell>
          <cell r="D9" t="str">
            <v>Isabella</v>
          </cell>
          <cell r="E9" t="str">
            <v>MAJA</v>
          </cell>
          <cell r="J9">
            <v>3</v>
          </cell>
        </row>
        <row r="10">
          <cell r="A10">
            <v>4</v>
          </cell>
          <cell r="B10">
            <v>12732</v>
          </cell>
          <cell r="C10" t="str">
            <v>Stražar</v>
          </cell>
          <cell r="D10" t="str">
            <v>Tjaša</v>
          </cell>
          <cell r="E10" t="str">
            <v>MAJA</v>
          </cell>
          <cell r="J10">
            <v>4</v>
          </cell>
        </row>
        <row r="11">
          <cell r="A11">
            <v>5</v>
          </cell>
          <cell r="B11">
            <v>12810</v>
          </cell>
          <cell r="C11" t="str">
            <v>Babić</v>
          </cell>
          <cell r="D11" t="str">
            <v>Veronika</v>
          </cell>
          <cell r="E11" t="str">
            <v>LUKAKP</v>
          </cell>
        </row>
        <row r="12">
          <cell r="A12">
            <v>6</v>
          </cell>
          <cell r="B12">
            <v>11969</v>
          </cell>
          <cell r="C12" t="str">
            <v>Cokan</v>
          </cell>
          <cell r="D12" t="str">
            <v>Varis</v>
          </cell>
          <cell r="E12" t="str">
            <v>CTA</v>
          </cell>
        </row>
        <row r="13">
          <cell r="A13">
            <v>7</v>
          </cell>
          <cell r="B13">
            <v>12806</v>
          </cell>
          <cell r="C13" t="str">
            <v>Djurić</v>
          </cell>
          <cell r="D13" t="str">
            <v>Mila Mlica</v>
          </cell>
          <cell r="E13" t="str">
            <v>LUKAKP</v>
          </cell>
        </row>
        <row r="14">
          <cell r="A14">
            <v>8</v>
          </cell>
          <cell r="B14">
            <v>12808</v>
          </cell>
          <cell r="C14" t="str">
            <v>Peric</v>
          </cell>
          <cell r="D14" t="str">
            <v>Mila</v>
          </cell>
          <cell r="E14" t="str">
            <v>LUKAKP</v>
          </cell>
        </row>
        <row r="15">
          <cell r="A15">
            <v>9</v>
          </cell>
          <cell r="B15">
            <v>11967</v>
          </cell>
          <cell r="C15" t="str">
            <v>Škoflek</v>
          </cell>
          <cell r="D15" t="str">
            <v>Isabela</v>
          </cell>
          <cell r="E15" t="str">
            <v>CTA</v>
          </cell>
        </row>
        <row r="16">
          <cell r="A16">
            <v>10</v>
          </cell>
          <cell r="B16">
            <v>12802</v>
          </cell>
          <cell r="C16" t="str">
            <v>Zorzut</v>
          </cell>
          <cell r="D16" t="str">
            <v>Ela</v>
          </cell>
          <cell r="E16" t="str">
            <v>N.GOR</v>
          </cell>
        </row>
        <row r="17">
          <cell r="A17">
            <v>11</v>
          </cell>
          <cell r="B17">
            <v>12678</v>
          </cell>
          <cell r="C17" t="str">
            <v>Juvančič</v>
          </cell>
          <cell r="D17" t="str">
            <v>Stela</v>
          </cell>
          <cell r="E17" t="str">
            <v>BR-MB</v>
          </cell>
        </row>
        <row r="18">
          <cell r="A18">
            <v>12</v>
          </cell>
          <cell r="C18" t="str">
            <v>Jevdenič</v>
          </cell>
          <cell r="D18" t="str">
            <v>Nola</v>
          </cell>
          <cell r="E18" t="str">
            <v>BR-MB</v>
          </cell>
        </row>
        <row r="19">
          <cell r="A19">
            <v>13</v>
          </cell>
          <cell r="C19" t="str">
            <v>Delina</v>
          </cell>
          <cell r="D19" t="str">
            <v>Alisa</v>
          </cell>
          <cell r="E19" t="str">
            <v>BR-MB</v>
          </cell>
        </row>
        <row r="20">
          <cell r="A20">
            <v>14</v>
          </cell>
          <cell r="C20" t="str">
            <v>Ozmec</v>
          </cell>
          <cell r="D20" t="str">
            <v>Ema</v>
          </cell>
          <cell r="E20" t="str">
            <v>ŽTKMB</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7"/>
      <sheetData sheetId="8"/>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nos podatkov"/>
      <sheetName val="m round robin žrebna lista"/>
      <sheetName val="m round robin A-C"/>
      <sheetName val="m round robin D-F"/>
      <sheetName val="DEČKI - MINI TENIS"/>
      <sheetName val="DEČKI - MINI TENIS -TOL"/>
      <sheetName val="ž round robin žrebna lista"/>
      <sheetName val="ž MIDI  A-C"/>
      <sheetName val="DEKLICE - MINI TENIS"/>
      <sheetName val="List1"/>
      <sheetName val="List2"/>
    </sheetNames>
    <sheetDataSet>
      <sheetData sheetId="0">
        <row r="6">
          <cell r="A6" t="str">
            <v>OP 8-11 - MINI TENIS</v>
          </cell>
        </row>
        <row r="10">
          <cell r="E10" t="str">
            <v>ANJA REGENT</v>
          </cell>
        </row>
      </sheetData>
      <sheetData sheetId="1">
        <row r="7">
          <cell r="A7">
            <v>1</v>
          </cell>
          <cell r="B7">
            <v>12745</v>
          </cell>
          <cell r="C7" t="str">
            <v>Čeh</v>
          </cell>
          <cell r="D7" t="str">
            <v>Tine</v>
          </cell>
          <cell r="E7" t="str">
            <v>CTA</v>
          </cell>
        </row>
        <row r="8">
          <cell r="A8">
            <v>2</v>
          </cell>
          <cell r="B8">
            <v>12251</v>
          </cell>
          <cell r="C8" t="str">
            <v>Hribar</v>
          </cell>
          <cell r="D8" t="str">
            <v>Anže</v>
          </cell>
          <cell r="E8" t="str">
            <v>MAJA</v>
          </cell>
        </row>
        <row r="9">
          <cell r="A9">
            <v>3</v>
          </cell>
          <cell r="B9">
            <v>12662</v>
          </cell>
          <cell r="C9" t="str">
            <v>Jelen</v>
          </cell>
          <cell r="D9" t="str">
            <v>Gal</v>
          </cell>
          <cell r="E9" t="str">
            <v>TRBOV</v>
          </cell>
        </row>
        <row r="10">
          <cell r="A10">
            <v>4</v>
          </cell>
          <cell r="B10">
            <v>12812</v>
          </cell>
          <cell r="C10" t="str">
            <v>Podkrižnik</v>
          </cell>
          <cell r="D10" t="str">
            <v>Polde</v>
          </cell>
          <cell r="E10" t="str">
            <v>CTA</v>
          </cell>
        </row>
        <row r="11">
          <cell r="A11">
            <v>5</v>
          </cell>
          <cell r="B11">
            <v>12245</v>
          </cell>
          <cell r="C11" t="str">
            <v>Beier</v>
          </cell>
          <cell r="D11" t="str">
            <v>Kevin</v>
          </cell>
        </row>
        <row r="12">
          <cell r="A12">
            <v>6</v>
          </cell>
          <cell r="C12" t="str">
            <v>Uljančič</v>
          </cell>
          <cell r="D12" t="str">
            <v>Maks</v>
          </cell>
          <cell r="E12" t="str">
            <v>BR-MB</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
      <sheetData sheetId="3" refreshError="1"/>
      <sheetData sheetId="4" refreshError="1"/>
      <sheetData sheetId="5" refreshError="1"/>
      <sheetData sheetId="6">
        <row r="7">
          <cell r="A7">
            <v>1</v>
          </cell>
        </row>
      </sheetData>
      <sheetData sheetId="7"/>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7">
          <cell r="A7">
            <v>1</v>
          </cell>
        </row>
        <row r="8">
          <cell r="A8">
            <v>2</v>
          </cell>
        </row>
        <row r="9">
          <cell r="A9">
            <v>3</v>
          </cell>
        </row>
        <row r="10">
          <cell r="A10">
            <v>4</v>
          </cell>
        </row>
        <row r="11">
          <cell r="A11">
            <v>5</v>
          </cell>
        </row>
        <row r="12">
          <cell r="A12">
            <v>6</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20"/>
  <dimension ref="A1:IU213"/>
  <sheetViews>
    <sheetView showGridLines="0" showZeros="0" topLeftCell="A3" zoomScale="30" zoomScaleNormal="30" workbookViewId="0">
      <selection activeCell="BA38" sqref="BA38"/>
    </sheetView>
  </sheetViews>
  <sheetFormatPr defaultColWidth="15.33203125" defaultRowHeight="21" x14ac:dyDescent="0.4"/>
  <cols>
    <col min="1" max="1" width="7.5546875" style="16" customWidth="1"/>
    <col min="2" max="2" width="5.5546875" style="16" customWidth="1"/>
    <col min="3" max="3" width="13.6640625" style="16" customWidth="1"/>
    <col min="4" max="4" width="47.5546875" style="16" customWidth="1"/>
    <col min="5" max="5" width="31.109375" style="16" customWidth="1"/>
    <col min="6" max="6" width="19.33203125" style="16" customWidth="1"/>
    <col min="7" max="10" width="18.5546875" style="16" customWidth="1"/>
    <col min="11" max="11" width="30.5546875" style="16" bestFit="1" customWidth="1"/>
    <col min="12" max="12" width="16" style="16" customWidth="1"/>
    <col min="13" max="13" width="5" style="2" customWidth="1"/>
    <col min="14" max="14" width="14.44140625" style="4" hidden="1" customWidth="1"/>
    <col min="15" max="15" width="10.88671875" style="4" hidden="1" customWidth="1"/>
    <col min="16" max="16" width="24.44140625" style="4" hidden="1" customWidth="1"/>
    <col min="17" max="17" width="20.5546875" style="4" hidden="1" customWidth="1"/>
    <col min="18" max="23" width="14.5546875" style="4" hidden="1" customWidth="1"/>
    <col min="24" max="24" width="10.88671875" style="4" hidden="1" customWidth="1"/>
    <col min="25" max="25" width="24.6640625" style="4" hidden="1" customWidth="1"/>
    <col min="26" max="26" width="20.44140625" style="4" hidden="1" customWidth="1"/>
    <col min="27" max="30" width="15.33203125" style="4" hidden="1" customWidth="1"/>
    <col min="31" max="32" width="15" style="4" hidden="1" customWidth="1"/>
    <col min="33" max="34" width="15.33203125" style="4" hidden="1" customWidth="1"/>
    <col min="35" max="204" width="15.33203125" style="4" customWidth="1"/>
    <col min="205" max="205" width="3.109375" style="4" customWidth="1"/>
    <col min="206" max="256" width="15.33203125" style="4"/>
    <col min="257" max="257" width="7.5546875" style="4" customWidth="1"/>
    <col min="258" max="258" width="5.5546875" style="4" customWidth="1"/>
    <col min="259" max="259" width="13.6640625" style="4" customWidth="1"/>
    <col min="260" max="260" width="47.5546875" style="4" customWidth="1"/>
    <col min="261" max="261" width="31.109375" style="4" customWidth="1"/>
    <col min="262" max="262" width="19.33203125" style="4" customWidth="1"/>
    <col min="263" max="266" width="18.5546875" style="4" customWidth="1"/>
    <col min="267" max="267" width="14.33203125" style="4" customWidth="1"/>
    <col min="268" max="268" width="16" style="4" customWidth="1"/>
    <col min="269" max="269" width="5" style="4" customWidth="1"/>
    <col min="270" max="290" width="0" style="4" hidden="1" customWidth="1"/>
    <col min="291" max="460" width="15.33203125" style="4"/>
    <col min="461" max="461" width="3.109375" style="4" customWidth="1"/>
    <col min="462" max="512" width="15.33203125" style="4"/>
    <col min="513" max="513" width="7.5546875" style="4" customWidth="1"/>
    <col min="514" max="514" width="5.5546875" style="4" customWidth="1"/>
    <col min="515" max="515" width="13.6640625" style="4" customWidth="1"/>
    <col min="516" max="516" width="47.5546875" style="4" customWidth="1"/>
    <col min="517" max="517" width="31.109375" style="4" customWidth="1"/>
    <col min="518" max="518" width="19.33203125" style="4" customWidth="1"/>
    <col min="519" max="522" width="18.5546875" style="4" customWidth="1"/>
    <col min="523" max="523" width="14.33203125" style="4" customWidth="1"/>
    <col min="524" max="524" width="16" style="4" customWidth="1"/>
    <col min="525" max="525" width="5" style="4" customWidth="1"/>
    <col min="526" max="546" width="0" style="4" hidden="1" customWidth="1"/>
    <col min="547" max="716" width="15.33203125" style="4"/>
    <col min="717" max="717" width="3.109375" style="4" customWidth="1"/>
    <col min="718" max="768" width="15.33203125" style="4"/>
    <col min="769" max="769" width="7.5546875" style="4" customWidth="1"/>
    <col min="770" max="770" width="5.5546875" style="4" customWidth="1"/>
    <col min="771" max="771" width="13.6640625" style="4" customWidth="1"/>
    <col min="772" max="772" width="47.5546875" style="4" customWidth="1"/>
    <col min="773" max="773" width="31.109375" style="4" customWidth="1"/>
    <col min="774" max="774" width="19.33203125" style="4" customWidth="1"/>
    <col min="775" max="778" width="18.5546875" style="4" customWidth="1"/>
    <col min="779" max="779" width="14.33203125" style="4" customWidth="1"/>
    <col min="780" max="780" width="16" style="4" customWidth="1"/>
    <col min="781" max="781" width="5" style="4" customWidth="1"/>
    <col min="782" max="802" width="0" style="4" hidden="1" customWidth="1"/>
    <col min="803" max="972" width="15.33203125" style="4"/>
    <col min="973" max="973" width="3.109375" style="4" customWidth="1"/>
    <col min="974" max="1024" width="15.33203125" style="4"/>
    <col min="1025" max="1025" width="7.5546875" style="4" customWidth="1"/>
    <col min="1026" max="1026" width="5.5546875" style="4" customWidth="1"/>
    <col min="1027" max="1027" width="13.6640625" style="4" customWidth="1"/>
    <col min="1028" max="1028" width="47.5546875" style="4" customWidth="1"/>
    <col min="1029" max="1029" width="31.109375" style="4" customWidth="1"/>
    <col min="1030" max="1030" width="19.33203125" style="4" customWidth="1"/>
    <col min="1031" max="1034" width="18.5546875" style="4" customWidth="1"/>
    <col min="1035" max="1035" width="14.33203125" style="4" customWidth="1"/>
    <col min="1036" max="1036" width="16" style="4" customWidth="1"/>
    <col min="1037" max="1037" width="5" style="4" customWidth="1"/>
    <col min="1038" max="1058" width="0" style="4" hidden="1" customWidth="1"/>
    <col min="1059" max="1228" width="15.33203125" style="4"/>
    <col min="1229" max="1229" width="3.109375" style="4" customWidth="1"/>
    <col min="1230" max="1280" width="15.33203125" style="4"/>
    <col min="1281" max="1281" width="7.5546875" style="4" customWidth="1"/>
    <col min="1282" max="1282" width="5.5546875" style="4" customWidth="1"/>
    <col min="1283" max="1283" width="13.6640625" style="4" customWidth="1"/>
    <col min="1284" max="1284" width="47.5546875" style="4" customWidth="1"/>
    <col min="1285" max="1285" width="31.109375" style="4" customWidth="1"/>
    <col min="1286" max="1286" width="19.33203125" style="4" customWidth="1"/>
    <col min="1287" max="1290" width="18.5546875" style="4" customWidth="1"/>
    <col min="1291" max="1291" width="14.33203125" style="4" customWidth="1"/>
    <col min="1292" max="1292" width="16" style="4" customWidth="1"/>
    <col min="1293" max="1293" width="5" style="4" customWidth="1"/>
    <col min="1294" max="1314" width="0" style="4" hidden="1" customWidth="1"/>
    <col min="1315" max="1484" width="15.33203125" style="4"/>
    <col min="1485" max="1485" width="3.109375" style="4" customWidth="1"/>
    <col min="1486" max="1536" width="15.33203125" style="4"/>
    <col min="1537" max="1537" width="7.5546875" style="4" customWidth="1"/>
    <col min="1538" max="1538" width="5.5546875" style="4" customWidth="1"/>
    <col min="1539" max="1539" width="13.6640625" style="4" customWidth="1"/>
    <col min="1540" max="1540" width="47.5546875" style="4" customWidth="1"/>
    <col min="1541" max="1541" width="31.109375" style="4" customWidth="1"/>
    <col min="1542" max="1542" width="19.33203125" style="4" customWidth="1"/>
    <col min="1543" max="1546" width="18.5546875" style="4" customWidth="1"/>
    <col min="1547" max="1547" width="14.33203125" style="4" customWidth="1"/>
    <col min="1548" max="1548" width="16" style="4" customWidth="1"/>
    <col min="1549" max="1549" width="5" style="4" customWidth="1"/>
    <col min="1550" max="1570" width="0" style="4" hidden="1" customWidth="1"/>
    <col min="1571" max="1740" width="15.33203125" style="4"/>
    <col min="1741" max="1741" width="3.109375" style="4" customWidth="1"/>
    <col min="1742" max="1792" width="15.33203125" style="4"/>
    <col min="1793" max="1793" width="7.5546875" style="4" customWidth="1"/>
    <col min="1794" max="1794" width="5.5546875" style="4" customWidth="1"/>
    <col min="1795" max="1795" width="13.6640625" style="4" customWidth="1"/>
    <col min="1796" max="1796" width="47.5546875" style="4" customWidth="1"/>
    <col min="1797" max="1797" width="31.109375" style="4" customWidth="1"/>
    <col min="1798" max="1798" width="19.33203125" style="4" customWidth="1"/>
    <col min="1799" max="1802" width="18.5546875" style="4" customWidth="1"/>
    <col min="1803" max="1803" width="14.33203125" style="4" customWidth="1"/>
    <col min="1804" max="1804" width="16" style="4" customWidth="1"/>
    <col min="1805" max="1805" width="5" style="4" customWidth="1"/>
    <col min="1806" max="1826" width="0" style="4" hidden="1" customWidth="1"/>
    <col min="1827" max="1996" width="15.33203125" style="4"/>
    <col min="1997" max="1997" width="3.109375" style="4" customWidth="1"/>
    <col min="1998" max="2048" width="15.33203125" style="4"/>
    <col min="2049" max="2049" width="7.5546875" style="4" customWidth="1"/>
    <col min="2050" max="2050" width="5.5546875" style="4" customWidth="1"/>
    <col min="2051" max="2051" width="13.6640625" style="4" customWidth="1"/>
    <col min="2052" max="2052" width="47.5546875" style="4" customWidth="1"/>
    <col min="2053" max="2053" width="31.109375" style="4" customWidth="1"/>
    <col min="2054" max="2054" width="19.33203125" style="4" customWidth="1"/>
    <col min="2055" max="2058" width="18.5546875" style="4" customWidth="1"/>
    <col min="2059" max="2059" width="14.33203125" style="4" customWidth="1"/>
    <col min="2060" max="2060" width="16" style="4" customWidth="1"/>
    <col min="2061" max="2061" width="5" style="4" customWidth="1"/>
    <col min="2062" max="2082" width="0" style="4" hidden="1" customWidth="1"/>
    <col min="2083" max="2252" width="15.33203125" style="4"/>
    <col min="2253" max="2253" width="3.109375" style="4" customWidth="1"/>
    <col min="2254" max="2304" width="15.33203125" style="4"/>
    <col min="2305" max="2305" width="7.5546875" style="4" customWidth="1"/>
    <col min="2306" max="2306" width="5.5546875" style="4" customWidth="1"/>
    <col min="2307" max="2307" width="13.6640625" style="4" customWidth="1"/>
    <col min="2308" max="2308" width="47.5546875" style="4" customWidth="1"/>
    <col min="2309" max="2309" width="31.109375" style="4" customWidth="1"/>
    <col min="2310" max="2310" width="19.33203125" style="4" customWidth="1"/>
    <col min="2311" max="2314" width="18.5546875" style="4" customWidth="1"/>
    <col min="2315" max="2315" width="14.33203125" style="4" customWidth="1"/>
    <col min="2316" max="2316" width="16" style="4" customWidth="1"/>
    <col min="2317" max="2317" width="5" style="4" customWidth="1"/>
    <col min="2318" max="2338" width="0" style="4" hidden="1" customWidth="1"/>
    <col min="2339" max="2508" width="15.33203125" style="4"/>
    <col min="2509" max="2509" width="3.109375" style="4" customWidth="1"/>
    <col min="2510" max="2560" width="15.33203125" style="4"/>
    <col min="2561" max="2561" width="7.5546875" style="4" customWidth="1"/>
    <col min="2562" max="2562" width="5.5546875" style="4" customWidth="1"/>
    <col min="2563" max="2563" width="13.6640625" style="4" customWidth="1"/>
    <col min="2564" max="2564" width="47.5546875" style="4" customWidth="1"/>
    <col min="2565" max="2565" width="31.109375" style="4" customWidth="1"/>
    <col min="2566" max="2566" width="19.33203125" style="4" customWidth="1"/>
    <col min="2567" max="2570" width="18.5546875" style="4" customWidth="1"/>
    <col min="2571" max="2571" width="14.33203125" style="4" customWidth="1"/>
    <col min="2572" max="2572" width="16" style="4" customWidth="1"/>
    <col min="2573" max="2573" width="5" style="4" customWidth="1"/>
    <col min="2574" max="2594" width="0" style="4" hidden="1" customWidth="1"/>
    <col min="2595" max="2764" width="15.33203125" style="4"/>
    <col min="2765" max="2765" width="3.109375" style="4" customWidth="1"/>
    <col min="2766" max="2816" width="15.33203125" style="4"/>
    <col min="2817" max="2817" width="7.5546875" style="4" customWidth="1"/>
    <col min="2818" max="2818" width="5.5546875" style="4" customWidth="1"/>
    <col min="2819" max="2819" width="13.6640625" style="4" customWidth="1"/>
    <col min="2820" max="2820" width="47.5546875" style="4" customWidth="1"/>
    <col min="2821" max="2821" width="31.109375" style="4" customWidth="1"/>
    <col min="2822" max="2822" width="19.33203125" style="4" customWidth="1"/>
    <col min="2823" max="2826" width="18.5546875" style="4" customWidth="1"/>
    <col min="2827" max="2827" width="14.33203125" style="4" customWidth="1"/>
    <col min="2828" max="2828" width="16" style="4" customWidth="1"/>
    <col min="2829" max="2829" width="5" style="4" customWidth="1"/>
    <col min="2830" max="2850" width="0" style="4" hidden="1" customWidth="1"/>
    <col min="2851" max="3020" width="15.33203125" style="4"/>
    <col min="3021" max="3021" width="3.109375" style="4" customWidth="1"/>
    <col min="3022" max="3072" width="15.33203125" style="4"/>
    <col min="3073" max="3073" width="7.5546875" style="4" customWidth="1"/>
    <col min="3074" max="3074" width="5.5546875" style="4" customWidth="1"/>
    <col min="3075" max="3075" width="13.6640625" style="4" customWidth="1"/>
    <col min="3076" max="3076" width="47.5546875" style="4" customWidth="1"/>
    <col min="3077" max="3077" width="31.109375" style="4" customWidth="1"/>
    <col min="3078" max="3078" width="19.33203125" style="4" customWidth="1"/>
    <col min="3079" max="3082" width="18.5546875" style="4" customWidth="1"/>
    <col min="3083" max="3083" width="14.33203125" style="4" customWidth="1"/>
    <col min="3084" max="3084" width="16" style="4" customWidth="1"/>
    <col min="3085" max="3085" width="5" style="4" customWidth="1"/>
    <col min="3086" max="3106" width="0" style="4" hidden="1" customWidth="1"/>
    <col min="3107" max="3276" width="15.33203125" style="4"/>
    <col min="3277" max="3277" width="3.109375" style="4" customWidth="1"/>
    <col min="3278" max="3328" width="15.33203125" style="4"/>
    <col min="3329" max="3329" width="7.5546875" style="4" customWidth="1"/>
    <col min="3330" max="3330" width="5.5546875" style="4" customWidth="1"/>
    <col min="3331" max="3331" width="13.6640625" style="4" customWidth="1"/>
    <col min="3332" max="3332" width="47.5546875" style="4" customWidth="1"/>
    <col min="3333" max="3333" width="31.109375" style="4" customWidth="1"/>
    <col min="3334" max="3334" width="19.33203125" style="4" customWidth="1"/>
    <col min="3335" max="3338" width="18.5546875" style="4" customWidth="1"/>
    <col min="3339" max="3339" width="14.33203125" style="4" customWidth="1"/>
    <col min="3340" max="3340" width="16" style="4" customWidth="1"/>
    <col min="3341" max="3341" width="5" style="4" customWidth="1"/>
    <col min="3342" max="3362" width="0" style="4" hidden="1" customWidth="1"/>
    <col min="3363" max="3532" width="15.33203125" style="4"/>
    <col min="3533" max="3533" width="3.109375" style="4" customWidth="1"/>
    <col min="3534" max="3584" width="15.33203125" style="4"/>
    <col min="3585" max="3585" width="7.5546875" style="4" customWidth="1"/>
    <col min="3586" max="3586" width="5.5546875" style="4" customWidth="1"/>
    <col min="3587" max="3587" width="13.6640625" style="4" customWidth="1"/>
    <col min="3588" max="3588" width="47.5546875" style="4" customWidth="1"/>
    <col min="3589" max="3589" width="31.109375" style="4" customWidth="1"/>
    <col min="3590" max="3590" width="19.33203125" style="4" customWidth="1"/>
    <col min="3591" max="3594" width="18.5546875" style="4" customWidth="1"/>
    <col min="3595" max="3595" width="14.33203125" style="4" customWidth="1"/>
    <col min="3596" max="3596" width="16" style="4" customWidth="1"/>
    <col min="3597" max="3597" width="5" style="4" customWidth="1"/>
    <col min="3598" max="3618" width="0" style="4" hidden="1" customWidth="1"/>
    <col min="3619" max="3788" width="15.33203125" style="4"/>
    <col min="3789" max="3789" width="3.109375" style="4" customWidth="1"/>
    <col min="3790" max="3840" width="15.33203125" style="4"/>
    <col min="3841" max="3841" width="7.5546875" style="4" customWidth="1"/>
    <col min="3842" max="3842" width="5.5546875" style="4" customWidth="1"/>
    <col min="3843" max="3843" width="13.6640625" style="4" customWidth="1"/>
    <col min="3844" max="3844" width="47.5546875" style="4" customWidth="1"/>
    <col min="3845" max="3845" width="31.109375" style="4" customWidth="1"/>
    <col min="3846" max="3846" width="19.33203125" style="4" customWidth="1"/>
    <col min="3847" max="3850" width="18.5546875" style="4" customWidth="1"/>
    <col min="3851" max="3851" width="14.33203125" style="4" customWidth="1"/>
    <col min="3852" max="3852" width="16" style="4" customWidth="1"/>
    <col min="3853" max="3853" width="5" style="4" customWidth="1"/>
    <col min="3854" max="3874" width="0" style="4" hidden="1" customWidth="1"/>
    <col min="3875" max="4044" width="15.33203125" style="4"/>
    <col min="4045" max="4045" width="3.109375" style="4" customWidth="1"/>
    <col min="4046" max="4096" width="15.33203125" style="4"/>
    <col min="4097" max="4097" width="7.5546875" style="4" customWidth="1"/>
    <col min="4098" max="4098" width="5.5546875" style="4" customWidth="1"/>
    <col min="4099" max="4099" width="13.6640625" style="4" customWidth="1"/>
    <col min="4100" max="4100" width="47.5546875" style="4" customWidth="1"/>
    <col min="4101" max="4101" width="31.109375" style="4" customWidth="1"/>
    <col min="4102" max="4102" width="19.33203125" style="4" customWidth="1"/>
    <col min="4103" max="4106" width="18.5546875" style="4" customWidth="1"/>
    <col min="4107" max="4107" width="14.33203125" style="4" customWidth="1"/>
    <col min="4108" max="4108" width="16" style="4" customWidth="1"/>
    <col min="4109" max="4109" width="5" style="4" customWidth="1"/>
    <col min="4110" max="4130" width="0" style="4" hidden="1" customWidth="1"/>
    <col min="4131" max="4300" width="15.33203125" style="4"/>
    <col min="4301" max="4301" width="3.109375" style="4" customWidth="1"/>
    <col min="4302" max="4352" width="15.33203125" style="4"/>
    <col min="4353" max="4353" width="7.5546875" style="4" customWidth="1"/>
    <col min="4354" max="4354" width="5.5546875" style="4" customWidth="1"/>
    <col min="4355" max="4355" width="13.6640625" style="4" customWidth="1"/>
    <col min="4356" max="4356" width="47.5546875" style="4" customWidth="1"/>
    <col min="4357" max="4357" width="31.109375" style="4" customWidth="1"/>
    <col min="4358" max="4358" width="19.33203125" style="4" customWidth="1"/>
    <col min="4359" max="4362" width="18.5546875" style="4" customWidth="1"/>
    <col min="4363" max="4363" width="14.33203125" style="4" customWidth="1"/>
    <col min="4364" max="4364" width="16" style="4" customWidth="1"/>
    <col min="4365" max="4365" width="5" style="4" customWidth="1"/>
    <col min="4366" max="4386" width="0" style="4" hidden="1" customWidth="1"/>
    <col min="4387" max="4556" width="15.33203125" style="4"/>
    <col min="4557" max="4557" width="3.109375" style="4" customWidth="1"/>
    <col min="4558" max="4608" width="15.33203125" style="4"/>
    <col min="4609" max="4609" width="7.5546875" style="4" customWidth="1"/>
    <col min="4610" max="4610" width="5.5546875" style="4" customWidth="1"/>
    <col min="4611" max="4611" width="13.6640625" style="4" customWidth="1"/>
    <col min="4612" max="4612" width="47.5546875" style="4" customWidth="1"/>
    <col min="4613" max="4613" width="31.109375" style="4" customWidth="1"/>
    <col min="4614" max="4614" width="19.33203125" style="4" customWidth="1"/>
    <col min="4615" max="4618" width="18.5546875" style="4" customWidth="1"/>
    <col min="4619" max="4619" width="14.33203125" style="4" customWidth="1"/>
    <col min="4620" max="4620" width="16" style="4" customWidth="1"/>
    <col min="4621" max="4621" width="5" style="4" customWidth="1"/>
    <col min="4622" max="4642" width="0" style="4" hidden="1" customWidth="1"/>
    <col min="4643" max="4812" width="15.33203125" style="4"/>
    <col min="4813" max="4813" width="3.109375" style="4" customWidth="1"/>
    <col min="4814" max="4864" width="15.33203125" style="4"/>
    <col min="4865" max="4865" width="7.5546875" style="4" customWidth="1"/>
    <col min="4866" max="4866" width="5.5546875" style="4" customWidth="1"/>
    <col min="4867" max="4867" width="13.6640625" style="4" customWidth="1"/>
    <col min="4868" max="4868" width="47.5546875" style="4" customWidth="1"/>
    <col min="4869" max="4869" width="31.109375" style="4" customWidth="1"/>
    <col min="4870" max="4870" width="19.33203125" style="4" customWidth="1"/>
    <col min="4871" max="4874" width="18.5546875" style="4" customWidth="1"/>
    <col min="4875" max="4875" width="14.33203125" style="4" customWidth="1"/>
    <col min="4876" max="4876" width="16" style="4" customWidth="1"/>
    <col min="4877" max="4877" width="5" style="4" customWidth="1"/>
    <col min="4878" max="4898" width="0" style="4" hidden="1" customWidth="1"/>
    <col min="4899" max="5068" width="15.33203125" style="4"/>
    <col min="5069" max="5069" width="3.109375" style="4" customWidth="1"/>
    <col min="5070" max="5120" width="15.33203125" style="4"/>
    <col min="5121" max="5121" width="7.5546875" style="4" customWidth="1"/>
    <col min="5122" max="5122" width="5.5546875" style="4" customWidth="1"/>
    <col min="5123" max="5123" width="13.6640625" style="4" customWidth="1"/>
    <col min="5124" max="5124" width="47.5546875" style="4" customWidth="1"/>
    <col min="5125" max="5125" width="31.109375" style="4" customWidth="1"/>
    <col min="5126" max="5126" width="19.33203125" style="4" customWidth="1"/>
    <col min="5127" max="5130" width="18.5546875" style="4" customWidth="1"/>
    <col min="5131" max="5131" width="14.33203125" style="4" customWidth="1"/>
    <col min="5132" max="5132" width="16" style="4" customWidth="1"/>
    <col min="5133" max="5133" width="5" style="4" customWidth="1"/>
    <col min="5134" max="5154" width="0" style="4" hidden="1" customWidth="1"/>
    <col min="5155" max="5324" width="15.33203125" style="4"/>
    <col min="5325" max="5325" width="3.109375" style="4" customWidth="1"/>
    <col min="5326" max="5376" width="15.33203125" style="4"/>
    <col min="5377" max="5377" width="7.5546875" style="4" customWidth="1"/>
    <col min="5378" max="5378" width="5.5546875" style="4" customWidth="1"/>
    <col min="5379" max="5379" width="13.6640625" style="4" customWidth="1"/>
    <col min="5380" max="5380" width="47.5546875" style="4" customWidth="1"/>
    <col min="5381" max="5381" width="31.109375" style="4" customWidth="1"/>
    <col min="5382" max="5382" width="19.33203125" style="4" customWidth="1"/>
    <col min="5383" max="5386" width="18.5546875" style="4" customWidth="1"/>
    <col min="5387" max="5387" width="14.33203125" style="4" customWidth="1"/>
    <col min="5388" max="5388" width="16" style="4" customWidth="1"/>
    <col min="5389" max="5389" width="5" style="4" customWidth="1"/>
    <col min="5390" max="5410" width="0" style="4" hidden="1" customWidth="1"/>
    <col min="5411" max="5580" width="15.33203125" style="4"/>
    <col min="5581" max="5581" width="3.109375" style="4" customWidth="1"/>
    <col min="5582" max="5632" width="15.33203125" style="4"/>
    <col min="5633" max="5633" width="7.5546875" style="4" customWidth="1"/>
    <col min="5634" max="5634" width="5.5546875" style="4" customWidth="1"/>
    <col min="5635" max="5635" width="13.6640625" style="4" customWidth="1"/>
    <col min="5636" max="5636" width="47.5546875" style="4" customWidth="1"/>
    <col min="5637" max="5637" width="31.109375" style="4" customWidth="1"/>
    <col min="5638" max="5638" width="19.33203125" style="4" customWidth="1"/>
    <col min="5639" max="5642" width="18.5546875" style="4" customWidth="1"/>
    <col min="5643" max="5643" width="14.33203125" style="4" customWidth="1"/>
    <col min="5644" max="5644" width="16" style="4" customWidth="1"/>
    <col min="5645" max="5645" width="5" style="4" customWidth="1"/>
    <col min="5646" max="5666" width="0" style="4" hidden="1" customWidth="1"/>
    <col min="5667" max="5836" width="15.33203125" style="4"/>
    <col min="5837" max="5837" width="3.109375" style="4" customWidth="1"/>
    <col min="5838" max="5888" width="15.33203125" style="4"/>
    <col min="5889" max="5889" width="7.5546875" style="4" customWidth="1"/>
    <col min="5890" max="5890" width="5.5546875" style="4" customWidth="1"/>
    <col min="5891" max="5891" width="13.6640625" style="4" customWidth="1"/>
    <col min="5892" max="5892" width="47.5546875" style="4" customWidth="1"/>
    <col min="5893" max="5893" width="31.109375" style="4" customWidth="1"/>
    <col min="5894" max="5894" width="19.33203125" style="4" customWidth="1"/>
    <col min="5895" max="5898" width="18.5546875" style="4" customWidth="1"/>
    <col min="5899" max="5899" width="14.33203125" style="4" customWidth="1"/>
    <col min="5900" max="5900" width="16" style="4" customWidth="1"/>
    <col min="5901" max="5901" width="5" style="4" customWidth="1"/>
    <col min="5902" max="5922" width="0" style="4" hidden="1" customWidth="1"/>
    <col min="5923" max="6092" width="15.33203125" style="4"/>
    <col min="6093" max="6093" width="3.109375" style="4" customWidth="1"/>
    <col min="6094" max="6144" width="15.33203125" style="4"/>
    <col min="6145" max="6145" width="7.5546875" style="4" customWidth="1"/>
    <col min="6146" max="6146" width="5.5546875" style="4" customWidth="1"/>
    <col min="6147" max="6147" width="13.6640625" style="4" customWidth="1"/>
    <col min="6148" max="6148" width="47.5546875" style="4" customWidth="1"/>
    <col min="6149" max="6149" width="31.109375" style="4" customWidth="1"/>
    <col min="6150" max="6150" width="19.33203125" style="4" customWidth="1"/>
    <col min="6151" max="6154" width="18.5546875" style="4" customWidth="1"/>
    <col min="6155" max="6155" width="14.33203125" style="4" customWidth="1"/>
    <col min="6156" max="6156" width="16" style="4" customWidth="1"/>
    <col min="6157" max="6157" width="5" style="4" customWidth="1"/>
    <col min="6158" max="6178" width="0" style="4" hidden="1" customWidth="1"/>
    <col min="6179" max="6348" width="15.33203125" style="4"/>
    <col min="6349" max="6349" width="3.109375" style="4" customWidth="1"/>
    <col min="6350" max="6400" width="15.33203125" style="4"/>
    <col min="6401" max="6401" width="7.5546875" style="4" customWidth="1"/>
    <col min="6402" max="6402" width="5.5546875" style="4" customWidth="1"/>
    <col min="6403" max="6403" width="13.6640625" style="4" customWidth="1"/>
    <col min="6404" max="6404" width="47.5546875" style="4" customWidth="1"/>
    <col min="6405" max="6405" width="31.109375" style="4" customWidth="1"/>
    <col min="6406" max="6406" width="19.33203125" style="4" customWidth="1"/>
    <col min="6407" max="6410" width="18.5546875" style="4" customWidth="1"/>
    <col min="6411" max="6411" width="14.33203125" style="4" customWidth="1"/>
    <col min="6412" max="6412" width="16" style="4" customWidth="1"/>
    <col min="6413" max="6413" width="5" style="4" customWidth="1"/>
    <col min="6414" max="6434" width="0" style="4" hidden="1" customWidth="1"/>
    <col min="6435" max="6604" width="15.33203125" style="4"/>
    <col min="6605" max="6605" width="3.109375" style="4" customWidth="1"/>
    <col min="6606" max="6656" width="15.33203125" style="4"/>
    <col min="6657" max="6657" width="7.5546875" style="4" customWidth="1"/>
    <col min="6658" max="6658" width="5.5546875" style="4" customWidth="1"/>
    <col min="6659" max="6659" width="13.6640625" style="4" customWidth="1"/>
    <col min="6660" max="6660" width="47.5546875" style="4" customWidth="1"/>
    <col min="6661" max="6661" width="31.109375" style="4" customWidth="1"/>
    <col min="6662" max="6662" width="19.33203125" style="4" customWidth="1"/>
    <col min="6663" max="6666" width="18.5546875" style="4" customWidth="1"/>
    <col min="6667" max="6667" width="14.33203125" style="4" customWidth="1"/>
    <col min="6668" max="6668" width="16" style="4" customWidth="1"/>
    <col min="6669" max="6669" width="5" style="4" customWidth="1"/>
    <col min="6670" max="6690" width="0" style="4" hidden="1" customWidth="1"/>
    <col min="6691" max="6860" width="15.33203125" style="4"/>
    <col min="6861" max="6861" width="3.109375" style="4" customWidth="1"/>
    <col min="6862" max="6912" width="15.33203125" style="4"/>
    <col min="6913" max="6913" width="7.5546875" style="4" customWidth="1"/>
    <col min="6914" max="6914" width="5.5546875" style="4" customWidth="1"/>
    <col min="6915" max="6915" width="13.6640625" style="4" customWidth="1"/>
    <col min="6916" max="6916" width="47.5546875" style="4" customWidth="1"/>
    <col min="6917" max="6917" width="31.109375" style="4" customWidth="1"/>
    <col min="6918" max="6918" width="19.33203125" style="4" customWidth="1"/>
    <col min="6919" max="6922" width="18.5546875" style="4" customWidth="1"/>
    <col min="6923" max="6923" width="14.33203125" style="4" customWidth="1"/>
    <col min="6924" max="6924" width="16" style="4" customWidth="1"/>
    <col min="6925" max="6925" width="5" style="4" customWidth="1"/>
    <col min="6926" max="6946" width="0" style="4" hidden="1" customWidth="1"/>
    <col min="6947" max="7116" width="15.33203125" style="4"/>
    <col min="7117" max="7117" width="3.109375" style="4" customWidth="1"/>
    <col min="7118" max="7168" width="15.33203125" style="4"/>
    <col min="7169" max="7169" width="7.5546875" style="4" customWidth="1"/>
    <col min="7170" max="7170" width="5.5546875" style="4" customWidth="1"/>
    <col min="7171" max="7171" width="13.6640625" style="4" customWidth="1"/>
    <col min="7172" max="7172" width="47.5546875" style="4" customWidth="1"/>
    <col min="7173" max="7173" width="31.109375" style="4" customWidth="1"/>
    <col min="7174" max="7174" width="19.33203125" style="4" customWidth="1"/>
    <col min="7175" max="7178" width="18.5546875" style="4" customWidth="1"/>
    <col min="7179" max="7179" width="14.33203125" style="4" customWidth="1"/>
    <col min="7180" max="7180" width="16" style="4" customWidth="1"/>
    <col min="7181" max="7181" width="5" style="4" customWidth="1"/>
    <col min="7182" max="7202" width="0" style="4" hidden="1" customWidth="1"/>
    <col min="7203" max="7372" width="15.33203125" style="4"/>
    <col min="7373" max="7373" width="3.109375" style="4" customWidth="1"/>
    <col min="7374" max="7424" width="15.33203125" style="4"/>
    <col min="7425" max="7425" width="7.5546875" style="4" customWidth="1"/>
    <col min="7426" max="7426" width="5.5546875" style="4" customWidth="1"/>
    <col min="7427" max="7427" width="13.6640625" style="4" customWidth="1"/>
    <col min="7428" max="7428" width="47.5546875" style="4" customWidth="1"/>
    <col min="7429" max="7429" width="31.109375" style="4" customWidth="1"/>
    <col min="7430" max="7430" width="19.33203125" style="4" customWidth="1"/>
    <col min="7431" max="7434" width="18.5546875" style="4" customWidth="1"/>
    <col min="7435" max="7435" width="14.33203125" style="4" customWidth="1"/>
    <col min="7436" max="7436" width="16" style="4" customWidth="1"/>
    <col min="7437" max="7437" width="5" style="4" customWidth="1"/>
    <col min="7438" max="7458" width="0" style="4" hidden="1" customWidth="1"/>
    <col min="7459" max="7628" width="15.33203125" style="4"/>
    <col min="7629" max="7629" width="3.109375" style="4" customWidth="1"/>
    <col min="7630" max="7680" width="15.33203125" style="4"/>
    <col min="7681" max="7681" width="7.5546875" style="4" customWidth="1"/>
    <col min="7682" max="7682" width="5.5546875" style="4" customWidth="1"/>
    <col min="7683" max="7683" width="13.6640625" style="4" customWidth="1"/>
    <col min="7684" max="7684" width="47.5546875" style="4" customWidth="1"/>
    <col min="7685" max="7685" width="31.109375" style="4" customWidth="1"/>
    <col min="7686" max="7686" width="19.33203125" style="4" customWidth="1"/>
    <col min="7687" max="7690" width="18.5546875" style="4" customWidth="1"/>
    <col min="7691" max="7691" width="14.33203125" style="4" customWidth="1"/>
    <col min="7692" max="7692" width="16" style="4" customWidth="1"/>
    <col min="7693" max="7693" width="5" style="4" customWidth="1"/>
    <col min="7694" max="7714" width="0" style="4" hidden="1" customWidth="1"/>
    <col min="7715" max="7884" width="15.33203125" style="4"/>
    <col min="7885" max="7885" width="3.109375" style="4" customWidth="1"/>
    <col min="7886" max="7936" width="15.33203125" style="4"/>
    <col min="7937" max="7937" width="7.5546875" style="4" customWidth="1"/>
    <col min="7938" max="7938" width="5.5546875" style="4" customWidth="1"/>
    <col min="7939" max="7939" width="13.6640625" style="4" customWidth="1"/>
    <col min="7940" max="7940" width="47.5546875" style="4" customWidth="1"/>
    <col min="7941" max="7941" width="31.109375" style="4" customWidth="1"/>
    <col min="7942" max="7942" width="19.33203125" style="4" customWidth="1"/>
    <col min="7943" max="7946" width="18.5546875" style="4" customWidth="1"/>
    <col min="7947" max="7947" width="14.33203125" style="4" customWidth="1"/>
    <col min="7948" max="7948" width="16" style="4" customWidth="1"/>
    <col min="7949" max="7949" width="5" style="4" customWidth="1"/>
    <col min="7950" max="7970" width="0" style="4" hidden="1" customWidth="1"/>
    <col min="7971" max="8140" width="15.33203125" style="4"/>
    <col min="8141" max="8141" width="3.109375" style="4" customWidth="1"/>
    <col min="8142" max="8192" width="15.33203125" style="4"/>
    <col min="8193" max="8193" width="7.5546875" style="4" customWidth="1"/>
    <col min="8194" max="8194" width="5.5546875" style="4" customWidth="1"/>
    <col min="8195" max="8195" width="13.6640625" style="4" customWidth="1"/>
    <col min="8196" max="8196" width="47.5546875" style="4" customWidth="1"/>
    <col min="8197" max="8197" width="31.109375" style="4" customWidth="1"/>
    <col min="8198" max="8198" width="19.33203125" style="4" customWidth="1"/>
    <col min="8199" max="8202" width="18.5546875" style="4" customWidth="1"/>
    <col min="8203" max="8203" width="14.33203125" style="4" customWidth="1"/>
    <col min="8204" max="8204" width="16" style="4" customWidth="1"/>
    <col min="8205" max="8205" width="5" style="4" customWidth="1"/>
    <col min="8206" max="8226" width="0" style="4" hidden="1" customWidth="1"/>
    <col min="8227" max="8396" width="15.33203125" style="4"/>
    <col min="8397" max="8397" width="3.109375" style="4" customWidth="1"/>
    <col min="8398" max="8448" width="15.33203125" style="4"/>
    <col min="8449" max="8449" width="7.5546875" style="4" customWidth="1"/>
    <col min="8450" max="8450" width="5.5546875" style="4" customWidth="1"/>
    <col min="8451" max="8451" width="13.6640625" style="4" customWidth="1"/>
    <col min="8452" max="8452" width="47.5546875" style="4" customWidth="1"/>
    <col min="8453" max="8453" width="31.109375" style="4" customWidth="1"/>
    <col min="8454" max="8454" width="19.33203125" style="4" customWidth="1"/>
    <col min="8455" max="8458" width="18.5546875" style="4" customWidth="1"/>
    <col min="8459" max="8459" width="14.33203125" style="4" customWidth="1"/>
    <col min="8460" max="8460" width="16" style="4" customWidth="1"/>
    <col min="8461" max="8461" width="5" style="4" customWidth="1"/>
    <col min="8462" max="8482" width="0" style="4" hidden="1" customWidth="1"/>
    <col min="8483" max="8652" width="15.33203125" style="4"/>
    <col min="8653" max="8653" width="3.109375" style="4" customWidth="1"/>
    <col min="8654" max="8704" width="15.33203125" style="4"/>
    <col min="8705" max="8705" width="7.5546875" style="4" customWidth="1"/>
    <col min="8706" max="8706" width="5.5546875" style="4" customWidth="1"/>
    <col min="8707" max="8707" width="13.6640625" style="4" customWidth="1"/>
    <col min="8708" max="8708" width="47.5546875" style="4" customWidth="1"/>
    <col min="8709" max="8709" width="31.109375" style="4" customWidth="1"/>
    <col min="8710" max="8710" width="19.33203125" style="4" customWidth="1"/>
    <col min="8711" max="8714" width="18.5546875" style="4" customWidth="1"/>
    <col min="8715" max="8715" width="14.33203125" style="4" customWidth="1"/>
    <col min="8716" max="8716" width="16" style="4" customWidth="1"/>
    <col min="8717" max="8717" width="5" style="4" customWidth="1"/>
    <col min="8718" max="8738" width="0" style="4" hidden="1" customWidth="1"/>
    <col min="8739" max="8908" width="15.33203125" style="4"/>
    <col min="8909" max="8909" width="3.109375" style="4" customWidth="1"/>
    <col min="8910" max="8960" width="15.33203125" style="4"/>
    <col min="8961" max="8961" width="7.5546875" style="4" customWidth="1"/>
    <col min="8962" max="8962" width="5.5546875" style="4" customWidth="1"/>
    <col min="8963" max="8963" width="13.6640625" style="4" customWidth="1"/>
    <col min="8964" max="8964" width="47.5546875" style="4" customWidth="1"/>
    <col min="8965" max="8965" width="31.109375" style="4" customWidth="1"/>
    <col min="8966" max="8966" width="19.33203125" style="4" customWidth="1"/>
    <col min="8967" max="8970" width="18.5546875" style="4" customWidth="1"/>
    <col min="8971" max="8971" width="14.33203125" style="4" customWidth="1"/>
    <col min="8972" max="8972" width="16" style="4" customWidth="1"/>
    <col min="8973" max="8973" width="5" style="4" customWidth="1"/>
    <col min="8974" max="8994" width="0" style="4" hidden="1" customWidth="1"/>
    <col min="8995" max="9164" width="15.33203125" style="4"/>
    <col min="9165" max="9165" width="3.109375" style="4" customWidth="1"/>
    <col min="9166" max="9216" width="15.33203125" style="4"/>
    <col min="9217" max="9217" width="7.5546875" style="4" customWidth="1"/>
    <col min="9218" max="9218" width="5.5546875" style="4" customWidth="1"/>
    <col min="9219" max="9219" width="13.6640625" style="4" customWidth="1"/>
    <col min="9220" max="9220" width="47.5546875" style="4" customWidth="1"/>
    <col min="9221" max="9221" width="31.109375" style="4" customWidth="1"/>
    <col min="9222" max="9222" width="19.33203125" style="4" customWidth="1"/>
    <col min="9223" max="9226" width="18.5546875" style="4" customWidth="1"/>
    <col min="9227" max="9227" width="14.33203125" style="4" customWidth="1"/>
    <col min="9228" max="9228" width="16" style="4" customWidth="1"/>
    <col min="9229" max="9229" width="5" style="4" customWidth="1"/>
    <col min="9230" max="9250" width="0" style="4" hidden="1" customWidth="1"/>
    <col min="9251" max="9420" width="15.33203125" style="4"/>
    <col min="9421" max="9421" width="3.109375" style="4" customWidth="1"/>
    <col min="9422" max="9472" width="15.33203125" style="4"/>
    <col min="9473" max="9473" width="7.5546875" style="4" customWidth="1"/>
    <col min="9474" max="9474" width="5.5546875" style="4" customWidth="1"/>
    <col min="9475" max="9475" width="13.6640625" style="4" customWidth="1"/>
    <col min="9476" max="9476" width="47.5546875" style="4" customWidth="1"/>
    <col min="9477" max="9477" width="31.109375" style="4" customWidth="1"/>
    <col min="9478" max="9478" width="19.33203125" style="4" customWidth="1"/>
    <col min="9479" max="9482" width="18.5546875" style="4" customWidth="1"/>
    <col min="9483" max="9483" width="14.33203125" style="4" customWidth="1"/>
    <col min="9484" max="9484" width="16" style="4" customWidth="1"/>
    <col min="9485" max="9485" width="5" style="4" customWidth="1"/>
    <col min="9486" max="9506" width="0" style="4" hidden="1" customWidth="1"/>
    <col min="9507" max="9676" width="15.33203125" style="4"/>
    <col min="9677" max="9677" width="3.109375" style="4" customWidth="1"/>
    <col min="9678" max="9728" width="15.33203125" style="4"/>
    <col min="9729" max="9729" width="7.5546875" style="4" customWidth="1"/>
    <col min="9730" max="9730" width="5.5546875" style="4" customWidth="1"/>
    <col min="9731" max="9731" width="13.6640625" style="4" customWidth="1"/>
    <col min="9732" max="9732" width="47.5546875" style="4" customWidth="1"/>
    <col min="9733" max="9733" width="31.109375" style="4" customWidth="1"/>
    <col min="9734" max="9734" width="19.33203125" style="4" customWidth="1"/>
    <col min="9735" max="9738" width="18.5546875" style="4" customWidth="1"/>
    <col min="9739" max="9739" width="14.33203125" style="4" customWidth="1"/>
    <col min="9740" max="9740" width="16" style="4" customWidth="1"/>
    <col min="9741" max="9741" width="5" style="4" customWidth="1"/>
    <col min="9742" max="9762" width="0" style="4" hidden="1" customWidth="1"/>
    <col min="9763" max="9932" width="15.33203125" style="4"/>
    <col min="9933" max="9933" width="3.109375" style="4" customWidth="1"/>
    <col min="9934" max="9984" width="15.33203125" style="4"/>
    <col min="9985" max="9985" width="7.5546875" style="4" customWidth="1"/>
    <col min="9986" max="9986" width="5.5546875" style="4" customWidth="1"/>
    <col min="9987" max="9987" width="13.6640625" style="4" customWidth="1"/>
    <col min="9988" max="9988" width="47.5546875" style="4" customWidth="1"/>
    <col min="9989" max="9989" width="31.109375" style="4" customWidth="1"/>
    <col min="9990" max="9990" width="19.33203125" style="4" customWidth="1"/>
    <col min="9991" max="9994" width="18.5546875" style="4" customWidth="1"/>
    <col min="9995" max="9995" width="14.33203125" style="4" customWidth="1"/>
    <col min="9996" max="9996" width="16" style="4" customWidth="1"/>
    <col min="9997" max="9997" width="5" style="4" customWidth="1"/>
    <col min="9998" max="10018" width="0" style="4" hidden="1" customWidth="1"/>
    <col min="10019" max="10188" width="15.33203125" style="4"/>
    <col min="10189" max="10189" width="3.109375" style="4" customWidth="1"/>
    <col min="10190" max="10240" width="15.33203125" style="4"/>
    <col min="10241" max="10241" width="7.5546875" style="4" customWidth="1"/>
    <col min="10242" max="10242" width="5.5546875" style="4" customWidth="1"/>
    <col min="10243" max="10243" width="13.6640625" style="4" customWidth="1"/>
    <col min="10244" max="10244" width="47.5546875" style="4" customWidth="1"/>
    <col min="10245" max="10245" width="31.109375" style="4" customWidth="1"/>
    <col min="10246" max="10246" width="19.33203125" style="4" customWidth="1"/>
    <col min="10247" max="10250" width="18.5546875" style="4" customWidth="1"/>
    <col min="10251" max="10251" width="14.33203125" style="4" customWidth="1"/>
    <col min="10252" max="10252" width="16" style="4" customWidth="1"/>
    <col min="10253" max="10253" width="5" style="4" customWidth="1"/>
    <col min="10254" max="10274" width="0" style="4" hidden="1" customWidth="1"/>
    <col min="10275" max="10444" width="15.33203125" style="4"/>
    <col min="10445" max="10445" width="3.109375" style="4" customWidth="1"/>
    <col min="10446" max="10496" width="15.33203125" style="4"/>
    <col min="10497" max="10497" width="7.5546875" style="4" customWidth="1"/>
    <col min="10498" max="10498" width="5.5546875" style="4" customWidth="1"/>
    <col min="10499" max="10499" width="13.6640625" style="4" customWidth="1"/>
    <col min="10500" max="10500" width="47.5546875" style="4" customWidth="1"/>
    <col min="10501" max="10501" width="31.109375" style="4" customWidth="1"/>
    <col min="10502" max="10502" width="19.33203125" style="4" customWidth="1"/>
    <col min="10503" max="10506" width="18.5546875" style="4" customWidth="1"/>
    <col min="10507" max="10507" width="14.33203125" style="4" customWidth="1"/>
    <col min="10508" max="10508" width="16" style="4" customWidth="1"/>
    <col min="10509" max="10509" width="5" style="4" customWidth="1"/>
    <col min="10510" max="10530" width="0" style="4" hidden="1" customWidth="1"/>
    <col min="10531" max="10700" width="15.33203125" style="4"/>
    <col min="10701" max="10701" width="3.109375" style="4" customWidth="1"/>
    <col min="10702" max="10752" width="15.33203125" style="4"/>
    <col min="10753" max="10753" width="7.5546875" style="4" customWidth="1"/>
    <col min="10754" max="10754" width="5.5546875" style="4" customWidth="1"/>
    <col min="10755" max="10755" width="13.6640625" style="4" customWidth="1"/>
    <col min="10756" max="10756" width="47.5546875" style="4" customWidth="1"/>
    <col min="10757" max="10757" width="31.109375" style="4" customWidth="1"/>
    <col min="10758" max="10758" width="19.33203125" style="4" customWidth="1"/>
    <col min="10759" max="10762" width="18.5546875" style="4" customWidth="1"/>
    <col min="10763" max="10763" width="14.33203125" style="4" customWidth="1"/>
    <col min="10764" max="10764" width="16" style="4" customWidth="1"/>
    <col min="10765" max="10765" width="5" style="4" customWidth="1"/>
    <col min="10766" max="10786" width="0" style="4" hidden="1" customWidth="1"/>
    <col min="10787" max="10956" width="15.33203125" style="4"/>
    <col min="10957" max="10957" width="3.109375" style="4" customWidth="1"/>
    <col min="10958" max="11008" width="15.33203125" style="4"/>
    <col min="11009" max="11009" width="7.5546875" style="4" customWidth="1"/>
    <col min="11010" max="11010" width="5.5546875" style="4" customWidth="1"/>
    <col min="11011" max="11011" width="13.6640625" style="4" customWidth="1"/>
    <col min="11012" max="11012" width="47.5546875" style="4" customWidth="1"/>
    <col min="11013" max="11013" width="31.109375" style="4" customWidth="1"/>
    <col min="11014" max="11014" width="19.33203125" style="4" customWidth="1"/>
    <col min="11015" max="11018" width="18.5546875" style="4" customWidth="1"/>
    <col min="11019" max="11019" width="14.33203125" style="4" customWidth="1"/>
    <col min="11020" max="11020" width="16" style="4" customWidth="1"/>
    <col min="11021" max="11021" width="5" style="4" customWidth="1"/>
    <col min="11022" max="11042" width="0" style="4" hidden="1" customWidth="1"/>
    <col min="11043" max="11212" width="15.33203125" style="4"/>
    <col min="11213" max="11213" width="3.109375" style="4" customWidth="1"/>
    <col min="11214" max="11264" width="15.33203125" style="4"/>
    <col min="11265" max="11265" width="7.5546875" style="4" customWidth="1"/>
    <col min="11266" max="11266" width="5.5546875" style="4" customWidth="1"/>
    <col min="11267" max="11267" width="13.6640625" style="4" customWidth="1"/>
    <col min="11268" max="11268" width="47.5546875" style="4" customWidth="1"/>
    <col min="11269" max="11269" width="31.109375" style="4" customWidth="1"/>
    <col min="11270" max="11270" width="19.33203125" style="4" customWidth="1"/>
    <col min="11271" max="11274" width="18.5546875" style="4" customWidth="1"/>
    <col min="11275" max="11275" width="14.33203125" style="4" customWidth="1"/>
    <col min="11276" max="11276" width="16" style="4" customWidth="1"/>
    <col min="11277" max="11277" width="5" style="4" customWidth="1"/>
    <col min="11278" max="11298" width="0" style="4" hidden="1" customWidth="1"/>
    <col min="11299" max="11468" width="15.33203125" style="4"/>
    <col min="11469" max="11469" width="3.109375" style="4" customWidth="1"/>
    <col min="11470" max="11520" width="15.33203125" style="4"/>
    <col min="11521" max="11521" width="7.5546875" style="4" customWidth="1"/>
    <col min="11522" max="11522" width="5.5546875" style="4" customWidth="1"/>
    <col min="11523" max="11523" width="13.6640625" style="4" customWidth="1"/>
    <col min="11524" max="11524" width="47.5546875" style="4" customWidth="1"/>
    <col min="11525" max="11525" width="31.109375" style="4" customWidth="1"/>
    <col min="11526" max="11526" width="19.33203125" style="4" customWidth="1"/>
    <col min="11527" max="11530" width="18.5546875" style="4" customWidth="1"/>
    <col min="11531" max="11531" width="14.33203125" style="4" customWidth="1"/>
    <col min="11532" max="11532" width="16" style="4" customWidth="1"/>
    <col min="11533" max="11533" width="5" style="4" customWidth="1"/>
    <col min="11534" max="11554" width="0" style="4" hidden="1" customWidth="1"/>
    <col min="11555" max="11724" width="15.33203125" style="4"/>
    <col min="11725" max="11725" width="3.109375" style="4" customWidth="1"/>
    <col min="11726" max="11776" width="15.33203125" style="4"/>
    <col min="11777" max="11777" width="7.5546875" style="4" customWidth="1"/>
    <col min="11778" max="11778" width="5.5546875" style="4" customWidth="1"/>
    <col min="11779" max="11779" width="13.6640625" style="4" customWidth="1"/>
    <col min="11780" max="11780" width="47.5546875" style="4" customWidth="1"/>
    <col min="11781" max="11781" width="31.109375" style="4" customWidth="1"/>
    <col min="11782" max="11782" width="19.33203125" style="4" customWidth="1"/>
    <col min="11783" max="11786" width="18.5546875" style="4" customWidth="1"/>
    <col min="11787" max="11787" width="14.33203125" style="4" customWidth="1"/>
    <col min="11788" max="11788" width="16" style="4" customWidth="1"/>
    <col min="11789" max="11789" width="5" style="4" customWidth="1"/>
    <col min="11790" max="11810" width="0" style="4" hidden="1" customWidth="1"/>
    <col min="11811" max="11980" width="15.33203125" style="4"/>
    <col min="11981" max="11981" width="3.109375" style="4" customWidth="1"/>
    <col min="11982" max="12032" width="15.33203125" style="4"/>
    <col min="12033" max="12033" width="7.5546875" style="4" customWidth="1"/>
    <col min="12034" max="12034" width="5.5546875" style="4" customWidth="1"/>
    <col min="12035" max="12035" width="13.6640625" style="4" customWidth="1"/>
    <col min="12036" max="12036" width="47.5546875" style="4" customWidth="1"/>
    <col min="12037" max="12037" width="31.109375" style="4" customWidth="1"/>
    <col min="12038" max="12038" width="19.33203125" style="4" customWidth="1"/>
    <col min="12039" max="12042" width="18.5546875" style="4" customWidth="1"/>
    <col min="12043" max="12043" width="14.33203125" style="4" customWidth="1"/>
    <col min="12044" max="12044" width="16" style="4" customWidth="1"/>
    <col min="12045" max="12045" width="5" style="4" customWidth="1"/>
    <col min="12046" max="12066" width="0" style="4" hidden="1" customWidth="1"/>
    <col min="12067" max="12236" width="15.33203125" style="4"/>
    <col min="12237" max="12237" width="3.109375" style="4" customWidth="1"/>
    <col min="12238" max="12288" width="15.33203125" style="4"/>
    <col min="12289" max="12289" width="7.5546875" style="4" customWidth="1"/>
    <col min="12290" max="12290" width="5.5546875" style="4" customWidth="1"/>
    <col min="12291" max="12291" width="13.6640625" style="4" customWidth="1"/>
    <col min="12292" max="12292" width="47.5546875" style="4" customWidth="1"/>
    <col min="12293" max="12293" width="31.109375" style="4" customWidth="1"/>
    <col min="12294" max="12294" width="19.33203125" style="4" customWidth="1"/>
    <col min="12295" max="12298" width="18.5546875" style="4" customWidth="1"/>
    <col min="12299" max="12299" width="14.33203125" style="4" customWidth="1"/>
    <col min="12300" max="12300" width="16" style="4" customWidth="1"/>
    <col min="12301" max="12301" width="5" style="4" customWidth="1"/>
    <col min="12302" max="12322" width="0" style="4" hidden="1" customWidth="1"/>
    <col min="12323" max="12492" width="15.33203125" style="4"/>
    <col min="12493" max="12493" width="3.109375" style="4" customWidth="1"/>
    <col min="12494" max="12544" width="15.33203125" style="4"/>
    <col min="12545" max="12545" width="7.5546875" style="4" customWidth="1"/>
    <col min="12546" max="12546" width="5.5546875" style="4" customWidth="1"/>
    <col min="12547" max="12547" width="13.6640625" style="4" customWidth="1"/>
    <col min="12548" max="12548" width="47.5546875" style="4" customWidth="1"/>
    <col min="12549" max="12549" width="31.109375" style="4" customWidth="1"/>
    <col min="12550" max="12550" width="19.33203125" style="4" customWidth="1"/>
    <col min="12551" max="12554" width="18.5546875" style="4" customWidth="1"/>
    <col min="12555" max="12555" width="14.33203125" style="4" customWidth="1"/>
    <col min="12556" max="12556" width="16" style="4" customWidth="1"/>
    <col min="12557" max="12557" width="5" style="4" customWidth="1"/>
    <col min="12558" max="12578" width="0" style="4" hidden="1" customWidth="1"/>
    <col min="12579" max="12748" width="15.33203125" style="4"/>
    <col min="12749" max="12749" width="3.109375" style="4" customWidth="1"/>
    <col min="12750" max="12800" width="15.33203125" style="4"/>
    <col min="12801" max="12801" width="7.5546875" style="4" customWidth="1"/>
    <col min="12802" max="12802" width="5.5546875" style="4" customWidth="1"/>
    <col min="12803" max="12803" width="13.6640625" style="4" customWidth="1"/>
    <col min="12804" max="12804" width="47.5546875" style="4" customWidth="1"/>
    <col min="12805" max="12805" width="31.109375" style="4" customWidth="1"/>
    <col min="12806" max="12806" width="19.33203125" style="4" customWidth="1"/>
    <col min="12807" max="12810" width="18.5546875" style="4" customWidth="1"/>
    <col min="12811" max="12811" width="14.33203125" style="4" customWidth="1"/>
    <col min="12812" max="12812" width="16" style="4" customWidth="1"/>
    <col min="12813" max="12813" width="5" style="4" customWidth="1"/>
    <col min="12814" max="12834" width="0" style="4" hidden="1" customWidth="1"/>
    <col min="12835" max="13004" width="15.33203125" style="4"/>
    <col min="13005" max="13005" width="3.109375" style="4" customWidth="1"/>
    <col min="13006" max="13056" width="15.33203125" style="4"/>
    <col min="13057" max="13057" width="7.5546875" style="4" customWidth="1"/>
    <col min="13058" max="13058" width="5.5546875" style="4" customWidth="1"/>
    <col min="13059" max="13059" width="13.6640625" style="4" customWidth="1"/>
    <col min="13060" max="13060" width="47.5546875" style="4" customWidth="1"/>
    <col min="13061" max="13061" width="31.109375" style="4" customWidth="1"/>
    <col min="13062" max="13062" width="19.33203125" style="4" customWidth="1"/>
    <col min="13063" max="13066" width="18.5546875" style="4" customWidth="1"/>
    <col min="13067" max="13067" width="14.33203125" style="4" customWidth="1"/>
    <col min="13068" max="13068" width="16" style="4" customWidth="1"/>
    <col min="13069" max="13069" width="5" style="4" customWidth="1"/>
    <col min="13070" max="13090" width="0" style="4" hidden="1" customWidth="1"/>
    <col min="13091" max="13260" width="15.33203125" style="4"/>
    <col min="13261" max="13261" width="3.109375" style="4" customWidth="1"/>
    <col min="13262" max="13312" width="15.33203125" style="4"/>
    <col min="13313" max="13313" width="7.5546875" style="4" customWidth="1"/>
    <col min="13314" max="13314" width="5.5546875" style="4" customWidth="1"/>
    <col min="13315" max="13315" width="13.6640625" style="4" customWidth="1"/>
    <col min="13316" max="13316" width="47.5546875" style="4" customWidth="1"/>
    <col min="13317" max="13317" width="31.109375" style="4" customWidth="1"/>
    <col min="13318" max="13318" width="19.33203125" style="4" customWidth="1"/>
    <col min="13319" max="13322" width="18.5546875" style="4" customWidth="1"/>
    <col min="13323" max="13323" width="14.33203125" style="4" customWidth="1"/>
    <col min="13324" max="13324" width="16" style="4" customWidth="1"/>
    <col min="13325" max="13325" width="5" style="4" customWidth="1"/>
    <col min="13326" max="13346" width="0" style="4" hidden="1" customWidth="1"/>
    <col min="13347" max="13516" width="15.33203125" style="4"/>
    <col min="13517" max="13517" width="3.109375" style="4" customWidth="1"/>
    <col min="13518" max="13568" width="15.33203125" style="4"/>
    <col min="13569" max="13569" width="7.5546875" style="4" customWidth="1"/>
    <col min="13570" max="13570" width="5.5546875" style="4" customWidth="1"/>
    <col min="13571" max="13571" width="13.6640625" style="4" customWidth="1"/>
    <col min="13572" max="13572" width="47.5546875" style="4" customWidth="1"/>
    <col min="13573" max="13573" width="31.109375" style="4" customWidth="1"/>
    <col min="13574" max="13574" width="19.33203125" style="4" customWidth="1"/>
    <col min="13575" max="13578" width="18.5546875" style="4" customWidth="1"/>
    <col min="13579" max="13579" width="14.33203125" style="4" customWidth="1"/>
    <col min="13580" max="13580" width="16" style="4" customWidth="1"/>
    <col min="13581" max="13581" width="5" style="4" customWidth="1"/>
    <col min="13582" max="13602" width="0" style="4" hidden="1" customWidth="1"/>
    <col min="13603" max="13772" width="15.33203125" style="4"/>
    <col min="13773" max="13773" width="3.109375" style="4" customWidth="1"/>
    <col min="13774" max="13824" width="15.33203125" style="4"/>
    <col min="13825" max="13825" width="7.5546875" style="4" customWidth="1"/>
    <col min="13826" max="13826" width="5.5546875" style="4" customWidth="1"/>
    <col min="13827" max="13827" width="13.6640625" style="4" customWidth="1"/>
    <col min="13828" max="13828" width="47.5546875" style="4" customWidth="1"/>
    <col min="13829" max="13829" width="31.109375" style="4" customWidth="1"/>
    <col min="13830" max="13830" width="19.33203125" style="4" customWidth="1"/>
    <col min="13831" max="13834" width="18.5546875" style="4" customWidth="1"/>
    <col min="13835" max="13835" width="14.33203125" style="4" customWidth="1"/>
    <col min="13836" max="13836" width="16" style="4" customWidth="1"/>
    <col min="13837" max="13837" width="5" style="4" customWidth="1"/>
    <col min="13838" max="13858" width="0" style="4" hidden="1" customWidth="1"/>
    <col min="13859" max="14028" width="15.33203125" style="4"/>
    <col min="14029" max="14029" width="3.109375" style="4" customWidth="1"/>
    <col min="14030" max="14080" width="15.33203125" style="4"/>
    <col min="14081" max="14081" width="7.5546875" style="4" customWidth="1"/>
    <col min="14082" max="14082" width="5.5546875" style="4" customWidth="1"/>
    <col min="14083" max="14083" width="13.6640625" style="4" customWidth="1"/>
    <col min="14084" max="14084" width="47.5546875" style="4" customWidth="1"/>
    <col min="14085" max="14085" width="31.109375" style="4" customWidth="1"/>
    <col min="14086" max="14086" width="19.33203125" style="4" customWidth="1"/>
    <col min="14087" max="14090" width="18.5546875" style="4" customWidth="1"/>
    <col min="14091" max="14091" width="14.33203125" style="4" customWidth="1"/>
    <col min="14092" max="14092" width="16" style="4" customWidth="1"/>
    <col min="14093" max="14093" width="5" style="4" customWidth="1"/>
    <col min="14094" max="14114" width="0" style="4" hidden="1" customWidth="1"/>
    <col min="14115" max="14284" width="15.33203125" style="4"/>
    <col min="14285" max="14285" width="3.109375" style="4" customWidth="1"/>
    <col min="14286" max="14336" width="15.33203125" style="4"/>
    <col min="14337" max="14337" width="7.5546875" style="4" customWidth="1"/>
    <col min="14338" max="14338" width="5.5546875" style="4" customWidth="1"/>
    <col min="14339" max="14339" width="13.6640625" style="4" customWidth="1"/>
    <col min="14340" max="14340" width="47.5546875" style="4" customWidth="1"/>
    <col min="14341" max="14341" width="31.109375" style="4" customWidth="1"/>
    <col min="14342" max="14342" width="19.33203125" style="4" customWidth="1"/>
    <col min="14343" max="14346" width="18.5546875" style="4" customWidth="1"/>
    <col min="14347" max="14347" width="14.33203125" style="4" customWidth="1"/>
    <col min="14348" max="14348" width="16" style="4" customWidth="1"/>
    <col min="14349" max="14349" width="5" style="4" customWidth="1"/>
    <col min="14350" max="14370" width="0" style="4" hidden="1" customWidth="1"/>
    <col min="14371" max="14540" width="15.33203125" style="4"/>
    <col min="14541" max="14541" width="3.109375" style="4" customWidth="1"/>
    <col min="14542" max="14592" width="15.33203125" style="4"/>
    <col min="14593" max="14593" width="7.5546875" style="4" customWidth="1"/>
    <col min="14594" max="14594" width="5.5546875" style="4" customWidth="1"/>
    <col min="14595" max="14595" width="13.6640625" style="4" customWidth="1"/>
    <col min="14596" max="14596" width="47.5546875" style="4" customWidth="1"/>
    <col min="14597" max="14597" width="31.109375" style="4" customWidth="1"/>
    <col min="14598" max="14598" width="19.33203125" style="4" customWidth="1"/>
    <col min="14599" max="14602" width="18.5546875" style="4" customWidth="1"/>
    <col min="14603" max="14603" width="14.33203125" style="4" customWidth="1"/>
    <col min="14604" max="14604" width="16" style="4" customWidth="1"/>
    <col min="14605" max="14605" width="5" style="4" customWidth="1"/>
    <col min="14606" max="14626" width="0" style="4" hidden="1" customWidth="1"/>
    <col min="14627" max="14796" width="15.33203125" style="4"/>
    <col min="14797" max="14797" width="3.109375" style="4" customWidth="1"/>
    <col min="14798" max="14848" width="15.33203125" style="4"/>
    <col min="14849" max="14849" width="7.5546875" style="4" customWidth="1"/>
    <col min="14850" max="14850" width="5.5546875" style="4" customWidth="1"/>
    <col min="14851" max="14851" width="13.6640625" style="4" customWidth="1"/>
    <col min="14852" max="14852" width="47.5546875" style="4" customWidth="1"/>
    <col min="14853" max="14853" width="31.109375" style="4" customWidth="1"/>
    <col min="14854" max="14854" width="19.33203125" style="4" customWidth="1"/>
    <col min="14855" max="14858" width="18.5546875" style="4" customWidth="1"/>
    <col min="14859" max="14859" width="14.33203125" style="4" customWidth="1"/>
    <col min="14860" max="14860" width="16" style="4" customWidth="1"/>
    <col min="14861" max="14861" width="5" style="4" customWidth="1"/>
    <col min="14862" max="14882" width="0" style="4" hidden="1" customWidth="1"/>
    <col min="14883" max="15052" width="15.33203125" style="4"/>
    <col min="15053" max="15053" width="3.109375" style="4" customWidth="1"/>
    <col min="15054" max="15104" width="15.33203125" style="4"/>
    <col min="15105" max="15105" width="7.5546875" style="4" customWidth="1"/>
    <col min="15106" max="15106" width="5.5546875" style="4" customWidth="1"/>
    <col min="15107" max="15107" width="13.6640625" style="4" customWidth="1"/>
    <col min="15108" max="15108" width="47.5546875" style="4" customWidth="1"/>
    <col min="15109" max="15109" width="31.109375" style="4" customWidth="1"/>
    <col min="15110" max="15110" width="19.33203125" style="4" customWidth="1"/>
    <col min="15111" max="15114" width="18.5546875" style="4" customWidth="1"/>
    <col min="15115" max="15115" width="14.33203125" style="4" customWidth="1"/>
    <col min="15116" max="15116" width="16" style="4" customWidth="1"/>
    <col min="15117" max="15117" width="5" style="4" customWidth="1"/>
    <col min="15118" max="15138" width="0" style="4" hidden="1" customWidth="1"/>
    <col min="15139" max="15308" width="15.33203125" style="4"/>
    <col min="15309" max="15309" width="3.109375" style="4" customWidth="1"/>
    <col min="15310" max="15360" width="15.33203125" style="4"/>
    <col min="15361" max="15361" width="7.5546875" style="4" customWidth="1"/>
    <col min="15362" max="15362" width="5.5546875" style="4" customWidth="1"/>
    <col min="15363" max="15363" width="13.6640625" style="4" customWidth="1"/>
    <col min="15364" max="15364" width="47.5546875" style="4" customWidth="1"/>
    <col min="15365" max="15365" width="31.109375" style="4" customWidth="1"/>
    <col min="15366" max="15366" width="19.33203125" style="4" customWidth="1"/>
    <col min="15367" max="15370" width="18.5546875" style="4" customWidth="1"/>
    <col min="15371" max="15371" width="14.33203125" style="4" customWidth="1"/>
    <col min="15372" max="15372" width="16" style="4" customWidth="1"/>
    <col min="15373" max="15373" width="5" style="4" customWidth="1"/>
    <col min="15374" max="15394" width="0" style="4" hidden="1" customWidth="1"/>
    <col min="15395" max="15564" width="15.33203125" style="4"/>
    <col min="15565" max="15565" width="3.109375" style="4" customWidth="1"/>
    <col min="15566" max="15616" width="15.33203125" style="4"/>
    <col min="15617" max="15617" width="7.5546875" style="4" customWidth="1"/>
    <col min="15618" max="15618" width="5.5546875" style="4" customWidth="1"/>
    <col min="15619" max="15619" width="13.6640625" style="4" customWidth="1"/>
    <col min="15620" max="15620" width="47.5546875" style="4" customWidth="1"/>
    <col min="15621" max="15621" width="31.109375" style="4" customWidth="1"/>
    <col min="15622" max="15622" width="19.33203125" style="4" customWidth="1"/>
    <col min="15623" max="15626" width="18.5546875" style="4" customWidth="1"/>
    <col min="15627" max="15627" width="14.33203125" style="4" customWidth="1"/>
    <col min="15628" max="15628" width="16" style="4" customWidth="1"/>
    <col min="15629" max="15629" width="5" style="4" customWidth="1"/>
    <col min="15630" max="15650" width="0" style="4" hidden="1" customWidth="1"/>
    <col min="15651" max="15820" width="15.33203125" style="4"/>
    <col min="15821" max="15821" width="3.109375" style="4" customWidth="1"/>
    <col min="15822" max="15872" width="15.33203125" style="4"/>
    <col min="15873" max="15873" width="7.5546875" style="4" customWidth="1"/>
    <col min="15874" max="15874" width="5.5546875" style="4" customWidth="1"/>
    <col min="15875" max="15875" width="13.6640625" style="4" customWidth="1"/>
    <col min="15876" max="15876" width="47.5546875" style="4" customWidth="1"/>
    <col min="15877" max="15877" width="31.109375" style="4" customWidth="1"/>
    <col min="15878" max="15878" width="19.33203125" style="4" customWidth="1"/>
    <col min="15879" max="15882" width="18.5546875" style="4" customWidth="1"/>
    <col min="15883" max="15883" width="14.33203125" style="4" customWidth="1"/>
    <col min="15884" max="15884" width="16" style="4" customWidth="1"/>
    <col min="15885" max="15885" width="5" style="4" customWidth="1"/>
    <col min="15886" max="15906" width="0" style="4" hidden="1" customWidth="1"/>
    <col min="15907" max="16076" width="15.33203125" style="4"/>
    <col min="16077" max="16077" width="3.109375" style="4" customWidth="1"/>
    <col min="16078" max="16128" width="15.33203125" style="4"/>
    <col min="16129" max="16129" width="7.5546875" style="4" customWidth="1"/>
    <col min="16130" max="16130" width="5.5546875" style="4" customWidth="1"/>
    <col min="16131" max="16131" width="13.6640625" style="4" customWidth="1"/>
    <col min="16132" max="16132" width="47.5546875" style="4" customWidth="1"/>
    <col min="16133" max="16133" width="31.109375" style="4" customWidth="1"/>
    <col min="16134" max="16134" width="19.33203125" style="4" customWidth="1"/>
    <col min="16135" max="16138" width="18.5546875" style="4" customWidth="1"/>
    <col min="16139" max="16139" width="14.33203125" style="4" customWidth="1"/>
    <col min="16140" max="16140" width="16" style="4" customWidth="1"/>
    <col min="16141" max="16141" width="5" style="4" customWidth="1"/>
    <col min="16142" max="16162" width="0" style="4" hidden="1" customWidth="1"/>
    <col min="16163" max="16332" width="15.33203125" style="4"/>
    <col min="16333" max="16333" width="3.109375" style="4" customWidth="1"/>
    <col min="16334" max="16384" width="15.33203125" style="4"/>
  </cols>
  <sheetData>
    <row r="1" spans="1:255" ht="45.75" customHeight="1" x14ac:dyDescent="0.75">
      <c r="A1" s="1"/>
      <c r="B1" s="1"/>
      <c r="C1" s="1"/>
      <c r="D1" s="1"/>
      <c r="E1" s="1"/>
      <c r="F1" s="1"/>
      <c r="G1" s="1"/>
      <c r="H1" s="246" t="s">
        <v>0</v>
      </c>
      <c r="I1" s="246"/>
      <c r="J1" s="246"/>
      <c r="K1" s="246"/>
      <c r="L1" s="246"/>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75">
      <c r="A2" s="1"/>
      <c r="B2" s="1"/>
      <c r="C2" s="1"/>
      <c r="D2" s="1"/>
      <c r="E2" s="1"/>
      <c r="F2" s="1"/>
      <c r="G2" s="1"/>
      <c r="H2" s="247"/>
      <c r="I2" s="5" t="s">
        <v>1</v>
      </c>
      <c r="J2" s="5"/>
      <c r="K2" s="6"/>
      <c r="L2" s="7"/>
      <c r="N2" s="3"/>
      <c r="O2" s="8" t="str">
        <f>'[3]vnos podatkov'!$A$6</f>
        <v>OP 8-11 - MIDI TENIS</v>
      </c>
      <c r="P2" s="9"/>
      <c r="Q2" s="9"/>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55000000000000004">
      <c r="A3" s="1"/>
      <c r="B3" s="1"/>
      <c r="C3" s="1"/>
      <c r="D3" s="1"/>
      <c r="E3" s="1"/>
      <c r="F3" s="1"/>
      <c r="G3" s="1"/>
      <c r="H3" s="247"/>
      <c r="I3" s="10" t="s">
        <v>2</v>
      </c>
      <c r="J3" s="10"/>
      <c r="K3" s="11">
        <f>'[3]vnos podatkov'!$A$8</f>
        <v>0</v>
      </c>
      <c r="L3" s="12"/>
      <c r="N3" s="3"/>
      <c r="O3" s="13">
        <f>'[3]vnos podatkov'!$A$8</f>
        <v>0</v>
      </c>
      <c r="P3" s="13">
        <f>'[3]vnos podatkov'!$B$8</f>
        <v>0</v>
      </c>
      <c r="Q3" s="13">
        <f>'[3]vnos podatkov'!$A$10</f>
        <v>0</v>
      </c>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75">
      <c r="A4" s="1"/>
      <c r="B4" s="1"/>
      <c r="C4" s="248" t="s">
        <v>3</v>
      </c>
      <c r="D4" s="248"/>
      <c r="E4" s="249" t="s">
        <v>63</v>
      </c>
      <c r="F4" s="249">
        <f>'[3]vnos podatkov'!$C$10</f>
        <v>0</v>
      </c>
      <c r="G4" s="250">
        <f>'[3]vnos podatkov'!$C$10</f>
        <v>0</v>
      </c>
      <c r="H4" s="250">
        <f>'[3]vnos podatkov'!$C$10</f>
        <v>0</v>
      </c>
      <c r="I4" s="14" t="s">
        <v>4</v>
      </c>
      <c r="J4" s="15"/>
      <c r="K4" s="15">
        <v>45395</v>
      </c>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75">
      <c r="A5" s="1"/>
      <c r="B5" s="1"/>
      <c r="C5" s="248" t="s">
        <v>5</v>
      </c>
      <c r="D5" s="248"/>
      <c r="E5" s="249" t="str">
        <f>'[3]vnos podatkov'!$A$6</f>
        <v>OP 8-11 - MIDI TENIS</v>
      </c>
      <c r="F5" s="249"/>
      <c r="G5" s="250"/>
      <c r="H5" s="250"/>
      <c r="I5" s="251" t="s">
        <v>6</v>
      </c>
      <c r="J5" s="251"/>
      <c r="K5" s="17">
        <v>12</v>
      </c>
      <c r="L5" s="18"/>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50.1" customHeight="1" thickBot="1" x14ac:dyDescent="0.8">
      <c r="A6" s="1"/>
      <c r="B6" s="1"/>
      <c r="C6" s="19"/>
      <c r="D6" s="19"/>
      <c r="E6" s="20"/>
      <c r="F6" s="20"/>
      <c r="G6" s="20"/>
      <c r="H6" s="20"/>
      <c r="I6" s="14"/>
      <c r="J6" s="14"/>
      <c r="K6" s="17"/>
      <c r="L6" s="7"/>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5" customFormat="1" ht="67.5" customHeight="1" thickBot="1" x14ac:dyDescent="0.85">
      <c r="A7" s="1"/>
      <c r="B7" s="238" t="s">
        <v>7</v>
      </c>
      <c r="C7" s="239"/>
      <c r="D7" s="240"/>
      <c r="E7" s="21"/>
      <c r="F7" s="22"/>
      <c r="G7" s="241"/>
      <c r="H7" s="241"/>
      <c r="I7" s="241"/>
      <c r="J7" s="241"/>
      <c r="K7" s="242" t="s">
        <v>8</v>
      </c>
      <c r="L7" s="242" t="s">
        <v>9</v>
      </c>
      <c r="M7" s="2"/>
      <c r="N7" s="23"/>
      <c r="O7" s="233" t="s">
        <v>10</v>
      </c>
      <c r="P7" s="234"/>
      <c r="Q7" s="234"/>
      <c r="R7" s="234"/>
      <c r="S7" s="235"/>
      <c r="T7" s="24"/>
      <c r="U7" s="24"/>
      <c r="V7" s="24"/>
      <c r="W7" s="24"/>
      <c r="X7" s="24"/>
      <c r="Y7" s="24"/>
      <c r="Z7" s="24"/>
      <c r="AA7" s="24"/>
      <c r="AB7" s="24"/>
      <c r="AC7" s="24"/>
      <c r="AD7" s="24"/>
      <c r="AE7" s="24"/>
      <c r="AF7" s="24"/>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row>
    <row r="8" spans="1:255" s="32" customFormat="1" ht="40.5" customHeight="1" x14ac:dyDescent="0.55000000000000004">
      <c r="A8" s="1"/>
      <c r="B8" s="1"/>
      <c r="C8" s="26" t="s">
        <v>11</v>
      </c>
      <c r="D8" s="26" t="s">
        <v>12</v>
      </c>
      <c r="E8" s="26" t="s">
        <v>13</v>
      </c>
      <c r="F8" s="26" t="s">
        <v>14</v>
      </c>
      <c r="G8" s="241"/>
      <c r="H8" s="241"/>
      <c r="I8" s="241"/>
      <c r="J8" s="241"/>
      <c r="K8" s="242"/>
      <c r="L8" s="242"/>
      <c r="M8" s="2"/>
      <c r="N8" s="27"/>
      <c r="O8" s="28" t="s">
        <v>11</v>
      </c>
      <c r="P8" s="28" t="s">
        <v>12</v>
      </c>
      <c r="Q8" s="28" t="s">
        <v>13</v>
      </c>
      <c r="R8" s="28" t="s">
        <v>14</v>
      </c>
      <c r="S8" s="29"/>
      <c r="T8" s="29"/>
      <c r="U8" s="29"/>
      <c r="V8" s="29"/>
      <c r="W8" s="30"/>
      <c r="X8" s="28" t="s">
        <v>11</v>
      </c>
      <c r="Y8" s="28" t="s">
        <v>12</v>
      </c>
      <c r="Z8" s="28" t="s">
        <v>13</v>
      </c>
      <c r="AA8" s="28" t="s">
        <v>14</v>
      </c>
      <c r="AB8" s="30"/>
      <c r="AC8" s="30"/>
      <c r="AD8" s="30"/>
      <c r="AE8" s="30"/>
      <c r="AF8" s="31" t="s">
        <v>15</v>
      </c>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row>
    <row r="9" spans="1:255" ht="69" customHeight="1" x14ac:dyDescent="0.5">
      <c r="A9" s="33">
        <v>1</v>
      </c>
      <c r="B9" s="34">
        <v>1</v>
      </c>
      <c r="C9" s="35"/>
      <c r="D9" s="36" t="s">
        <v>83</v>
      </c>
      <c r="E9" s="36" t="s">
        <v>84</v>
      </c>
      <c r="F9" s="37" t="s">
        <v>31</v>
      </c>
      <c r="G9" s="38"/>
      <c r="H9" s="39" t="s">
        <v>125</v>
      </c>
      <c r="I9" s="39" t="s">
        <v>119</v>
      </c>
      <c r="J9" s="39" t="s">
        <v>125</v>
      </c>
      <c r="K9" s="40">
        <v>2</v>
      </c>
      <c r="L9" s="40">
        <v>2</v>
      </c>
      <c r="M9" s="2">
        <f>IF($A9="","",VLOOKUP($A9,'[3]ž round robin žrebna lista'!$A$7:$R$128,14))</f>
        <v>0</v>
      </c>
      <c r="N9" s="41">
        <v>1</v>
      </c>
      <c r="O9" s="42" t="str">
        <f>UPPER(IF($A9="","",VLOOKUP($A9,'[3]ž round robin žrebna lista'!$A$7:$R$128,2)))</f>
        <v>12731</v>
      </c>
      <c r="P9" s="42" t="str">
        <f>UPPER(IF($A9="","",VLOOKUP($A9,'[3]ž round robin žrebna lista'!$A$7:$R$128,3)))</f>
        <v>MOŽE</v>
      </c>
      <c r="Q9" s="42" t="str">
        <f>PROPER(IF($A9="","",VLOOKUP($A9,'[3]ž round robin žrebna lista'!$A$7:$R$128,4)))</f>
        <v>Mila</v>
      </c>
      <c r="R9" s="42" t="str">
        <f>UPPER(IF($A9="","",VLOOKUP($A9,'[3]ž round robin žrebna lista'!$A$7:$R$128,5)))</f>
        <v>MAJA</v>
      </c>
      <c r="S9" s="43"/>
      <c r="T9" s="44"/>
      <c r="U9" s="44"/>
      <c r="V9" s="44"/>
      <c r="W9" s="41">
        <v>1</v>
      </c>
      <c r="X9" s="42" t="str">
        <f>UPPER(IF($A9="","",VLOOKUP($A9,'[3]ž round robin žrebna lista'!$A$7:$R$128,2)))</f>
        <v>12731</v>
      </c>
      <c r="Y9" s="42" t="str">
        <f>UPPER(IF($A9="","",VLOOKUP($A9,'[3]ž round robin žrebna lista'!$A$7:$R$128,3)))</f>
        <v>MOŽE</v>
      </c>
      <c r="Z9" s="42" t="str">
        <f>PROPER(IF($A9="","",VLOOKUP($A9,'[3]ž round robin žrebna lista'!$A$7:$R$128,4)))</f>
        <v>Mila</v>
      </c>
      <c r="AA9" s="42" t="str">
        <f>UPPER(IF($A9="","",VLOOKUP($A9,'[3]ž round robin žrebna lista'!$A$7:$R$128,5)))</f>
        <v>MAJA</v>
      </c>
      <c r="AB9" s="45"/>
      <c r="AC9" s="44" t="str">
        <f>IF(T9="","",IF(T9="1bb","1bb",IF(T9="2bb","2bb",IF(T9=1,$M10,0))))</f>
        <v/>
      </c>
      <c r="AD9" s="44" t="str">
        <f>IF(U9="","",IF(U9="1bb","1bb",IF(U9="3bb","3bb",IF(U9=1,$M11,0))))</f>
        <v/>
      </c>
      <c r="AE9" s="44" t="str">
        <f>IF(V9="","",IF(V9="1bb","1bb",IF(V9="4bb","4bb",IF(V9=1,$M12,0))))</f>
        <v/>
      </c>
      <c r="AF9" s="46">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69" customHeight="1" x14ac:dyDescent="0.5">
      <c r="A10" s="33">
        <v>5</v>
      </c>
      <c r="B10" s="34">
        <v>2</v>
      </c>
      <c r="C10" s="35"/>
      <c r="D10" s="36" t="s">
        <v>85</v>
      </c>
      <c r="E10" s="36" t="s">
        <v>86</v>
      </c>
      <c r="F10" s="37" t="s">
        <v>87</v>
      </c>
      <c r="G10" s="39" t="s">
        <v>124</v>
      </c>
      <c r="H10" s="38"/>
      <c r="I10" s="39" t="s">
        <v>124</v>
      </c>
      <c r="J10" s="39" t="s">
        <v>118</v>
      </c>
      <c r="K10" s="40">
        <v>1</v>
      </c>
      <c r="L10" s="40">
        <v>3</v>
      </c>
      <c r="M10" s="2">
        <f>IF($A10="","",VLOOKUP($A10,'[3]ž round robin žrebna lista'!$A$7:$R$128,14))</f>
        <v>0</v>
      </c>
      <c r="N10" s="41">
        <v>2</v>
      </c>
      <c r="O10" s="42" t="str">
        <f>UPPER(IF($A10="","",VLOOKUP($A10,'[3]ž round robin žrebna lista'!$A$7:$R$128,2)))</f>
        <v>12810</v>
      </c>
      <c r="P10" s="42" t="str">
        <f>UPPER(IF($A10="","",VLOOKUP($A10,'[3]ž round robin žrebna lista'!$A$7:$R$128,3)))</f>
        <v>BABIĆ</v>
      </c>
      <c r="Q10" s="42" t="str">
        <f>PROPER(IF($A10="","",VLOOKUP($A10,'[3]ž round robin žrebna lista'!$A$7:$R$128,4)))</f>
        <v>Veronika</v>
      </c>
      <c r="R10" s="42" t="str">
        <f>UPPER(IF($A10="","",VLOOKUP($A10,'[3]ž round robin žrebna lista'!$A$7:$R$128,5)))</f>
        <v>LUKAKP</v>
      </c>
      <c r="S10" s="44"/>
      <c r="T10" s="43"/>
      <c r="U10" s="44"/>
      <c r="V10" s="44"/>
      <c r="W10" s="41">
        <v>2</v>
      </c>
      <c r="X10" s="42" t="str">
        <f>UPPER(IF($A10="","",VLOOKUP($A10,'[3]ž round robin žrebna lista'!$A$7:$R$128,2)))</f>
        <v>12810</v>
      </c>
      <c r="Y10" s="42" t="str">
        <f>UPPER(IF($A10="","",VLOOKUP($A10,'[3]ž round robin žrebna lista'!$A$7:$R$128,3)))</f>
        <v>BABIĆ</v>
      </c>
      <c r="Z10" s="42" t="str">
        <f>PROPER(IF($A10="","",VLOOKUP($A10,'[3]ž round robin žrebna lista'!$A$7:$R$128,4)))</f>
        <v>Veronika</v>
      </c>
      <c r="AA10" s="42" t="str">
        <f>UPPER(IF($A10="","",VLOOKUP($A10,'[3]ž round robin žrebna lista'!$A$7:$R$128,5)))</f>
        <v>LUKAKP</v>
      </c>
      <c r="AB10" s="44" t="str">
        <f>IF(S10="","",IF(S10="1bb","1bb",IF(S10="2bb","2bb",IF(S10=1,0,M9))))</f>
        <v/>
      </c>
      <c r="AC10" s="45"/>
      <c r="AD10" s="44" t="str">
        <f>IF(U10="","",IF(U10="2bb","2bb",IF(U10="3bb","3bb",IF(U10=2,M11,0))))</f>
        <v/>
      </c>
      <c r="AE10" s="44" t="str">
        <f>IF(V10="","",IF(V10="2bb","2bb",IF(V10="4bb","4bb",IF(V10=2,M12,0))))</f>
        <v/>
      </c>
      <c r="AF10" s="46">
        <f>SUM(AC10:AE10)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69" customHeight="1" x14ac:dyDescent="0.5">
      <c r="A11" s="33">
        <v>9</v>
      </c>
      <c r="B11" s="47">
        <v>3</v>
      </c>
      <c r="C11" s="35"/>
      <c r="D11" s="36" t="s">
        <v>88</v>
      </c>
      <c r="E11" s="36" t="s">
        <v>89</v>
      </c>
      <c r="F11" s="37" t="s">
        <v>32</v>
      </c>
      <c r="G11" s="39" t="s">
        <v>118</v>
      </c>
      <c r="H11" s="39" t="s">
        <v>125</v>
      </c>
      <c r="I11" s="38"/>
      <c r="J11" s="39" t="s">
        <v>118</v>
      </c>
      <c r="K11" s="40">
        <v>3</v>
      </c>
      <c r="L11" s="40">
        <v>1</v>
      </c>
      <c r="M11" s="2">
        <f>IF($A11="","",VLOOKUP($A11,'[3]ž round robin žrebna lista'!$A$7:$R$128,14))</f>
        <v>0</v>
      </c>
      <c r="N11" s="41">
        <v>3</v>
      </c>
      <c r="O11" s="42" t="str">
        <f>UPPER(IF($A11="","",VLOOKUP($A11,'[3]ž round robin žrebna lista'!$A$7:$R$128,2)))</f>
        <v>11967</v>
      </c>
      <c r="P11" s="42" t="str">
        <f>UPPER(IF($A11="","",VLOOKUP($A11,'[3]ž round robin žrebna lista'!$A$7:$R$128,3)))</f>
        <v>ŠKOFLEK</v>
      </c>
      <c r="Q11" s="42" t="str">
        <f>PROPER(IF($A11="","",VLOOKUP($A11,'[3]ž round robin žrebna lista'!$A$7:$R$128,4)))</f>
        <v>Isabela</v>
      </c>
      <c r="R11" s="42" t="str">
        <f>UPPER(IF($A11="","",VLOOKUP($A11,'[3]ž round robin žrebna lista'!$A$7:$R$128,5)))</f>
        <v>CTA</v>
      </c>
      <c r="S11" s="44"/>
      <c r="T11" s="44"/>
      <c r="U11" s="43"/>
      <c r="V11" s="44"/>
      <c r="W11" s="41">
        <v>3</v>
      </c>
      <c r="X11" s="42" t="str">
        <f>UPPER(IF($A11="","",VLOOKUP($A11,'[3]ž round robin žrebna lista'!$A$7:$R$128,2)))</f>
        <v>11967</v>
      </c>
      <c r="Y11" s="42" t="str">
        <f>UPPER(IF($A11="","",VLOOKUP($A11,'[3]ž round robin žrebna lista'!$A$7:$R$128,3)))</f>
        <v>ŠKOFLEK</v>
      </c>
      <c r="Z11" s="42" t="str">
        <f>PROPER(IF($A11="","",VLOOKUP($A11,'[3]ž round robin žrebna lista'!$A$7:$R$128,4)))</f>
        <v>Isabela</v>
      </c>
      <c r="AA11" s="42" t="str">
        <f>UPPER(IF($A11="","",VLOOKUP($A11,'[3]ž round robin žrebna lista'!$A$7:$R$128,5)))</f>
        <v>CTA</v>
      </c>
      <c r="AB11" s="44" t="str">
        <f>IF(S11="","",IF(S11="1bb","1bb",IF(S11="3bb","3bb",IF(S11=1,0,M9))))</f>
        <v/>
      </c>
      <c r="AC11" s="44" t="str">
        <f>IF(T11="","",IF(T11="2bb","2bb",IF(T11="3bb","3bb",IF(T11=2,0,M10))))</f>
        <v/>
      </c>
      <c r="AD11" s="45"/>
      <c r="AE11" s="44" t="str">
        <f>IF(V11="","",IF(V11="3bb","3bb",IF(V11="4bb","4bb",IF(V11=3,M12,0))))</f>
        <v/>
      </c>
      <c r="AF11" s="46">
        <f>SUM(AC11:AE11)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69" customHeight="1" x14ac:dyDescent="0.5">
      <c r="A12" s="33">
        <v>13</v>
      </c>
      <c r="B12" s="34">
        <v>4</v>
      </c>
      <c r="C12" s="35"/>
      <c r="D12" s="36" t="s">
        <v>90</v>
      </c>
      <c r="E12" s="36" t="s">
        <v>91</v>
      </c>
      <c r="F12" s="37" t="s">
        <v>30</v>
      </c>
      <c r="G12" s="39" t="s">
        <v>124</v>
      </c>
      <c r="H12" s="39" t="s">
        <v>119</v>
      </c>
      <c r="I12" s="39" t="s">
        <v>119</v>
      </c>
      <c r="J12" s="38"/>
      <c r="K12" s="223" t="s">
        <v>120</v>
      </c>
      <c r="L12" s="40">
        <v>4</v>
      </c>
      <c r="M12" s="2">
        <f>IF($A12="","",VLOOKUP($A12,'[3]ž round robin žrebna lista'!$A$7:$R$128,14))</f>
        <v>0</v>
      </c>
      <c r="N12" s="41">
        <v>4</v>
      </c>
      <c r="O12" s="42" t="str">
        <f>UPPER(IF($A12="","",VLOOKUP($A12,'[3]ž round robin žrebna lista'!$A$7:$R$128,2)))</f>
        <v/>
      </c>
      <c r="P12" s="42" t="str">
        <f>UPPER(IF($A12="","",VLOOKUP($A12,'[3]ž round robin žrebna lista'!$A$7:$R$128,3)))</f>
        <v>DELINA</v>
      </c>
      <c r="Q12" s="42" t="str">
        <f>PROPER(IF($A12="","",VLOOKUP($A12,'[3]ž round robin žrebna lista'!$A$7:$R$128,4)))</f>
        <v>Alisa</v>
      </c>
      <c r="R12" s="42" t="str">
        <f>UPPER(IF($A12="","",VLOOKUP($A12,'[3]ž round robin žrebna lista'!$A$7:$R$128,5)))</f>
        <v>BR-MB</v>
      </c>
      <c r="S12" s="44"/>
      <c r="T12" s="44"/>
      <c r="U12" s="44"/>
      <c r="V12" s="43"/>
      <c r="W12" s="41">
        <v>4</v>
      </c>
      <c r="X12" s="42" t="str">
        <f>UPPER(IF($A12="","",VLOOKUP($A12,'[3]ž round robin žrebna lista'!$A$7:$R$128,2)))</f>
        <v/>
      </c>
      <c r="Y12" s="42" t="str">
        <f>UPPER(IF($A12="","",VLOOKUP($A12,'[3]ž round robin žrebna lista'!$A$7:$R$128,3)))</f>
        <v>DELINA</v>
      </c>
      <c r="Z12" s="42" t="str">
        <f>PROPER(IF($A12="","",VLOOKUP($A12,'[3]ž round robin žrebna lista'!$A$7:$R$128,4)))</f>
        <v>Alisa</v>
      </c>
      <c r="AA12" s="42" t="str">
        <f>UPPER(IF($A12="","",VLOOKUP($A12,'[3]ž round robin žrebna lista'!$A$7:$R$128,5)))</f>
        <v>BR-MB</v>
      </c>
      <c r="AB12" s="44" t="str">
        <f>IF(S12="","",IF(S12="1bb","1bb",IF(S12="4bb","4bb",IF(S12=1,0,M9))))</f>
        <v/>
      </c>
      <c r="AC12" s="44" t="str">
        <f>IF(T12="","",IF(T12="2bb","2bb",IF(T12="4bb","4bb",IF(T12=2,0,M10))))</f>
        <v/>
      </c>
      <c r="AD12" s="44" t="str">
        <f>IF(U12="","",IF(U12="3bb","3bb",IF(U12="4bb","4bb",IF(U12=3,0,M11))))</f>
        <v/>
      </c>
      <c r="AE12" s="45"/>
      <c r="AF12" s="46">
        <f>SUM(AC12:AE12)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24" customHeight="1" thickBot="1" x14ac:dyDescent="0.55000000000000004">
      <c r="A13" s="48"/>
      <c r="B13" s="49"/>
      <c r="C13" s="50"/>
      <c r="D13" s="51"/>
      <c r="E13" s="51"/>
      <c r="F13" s="52"/>
      <c r="G13" s="53"/>
      <c r="H13" s="53"/>
      <c r="I13" s="53"/>
      <c r="J13" s="54"/>
      <c r="K13" s="55"/>
      <c r="L13" s="55"/>
      <c r="N13" s="41"/>
      <c r="O13" s="9"/>
      <c r="P13" s="9"/>
      <c r="Q13" s="9"/>
      <c r="R13" s="9"/>
      <c r="S13" s="29"/>
      <c r="T13" s="29"/>
      <c r="U13" s="29"/>
      <c r="V13" s="56"/>
      <c r="W13" s="41"/>
      <c r="X13" s="9"/>
      <c r="Y13" s="9"/>
      <c r="Z13" s="9"/>
      <c r="AA13" s="9"/>
      <c r="AB13" s="29"/>
      <c r="AC13" s="29"/>
      <c r="AD13" s="29"/>
      <c r="AE13" s="57"/>
      <c r="AF13" s="28"/>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55.5" customHeight="1" thickBot="1" x14ac:dyDescent="0.85">
      <c r="A14" s="58"/>
      <c r="B14" s="238" t="s">
        <v>16</v>
      </c>
      <c r="C14" s="239"/>
      <c r="D14" s="240"/>
      <c r="E14" s="21"/>
      <c r="F14" s="22"/>
      <c r="G14" s="241"/>
      <c r="H14" s="241"/>
      <c r="I14" s="241"/>
      <c r="J14" s="241"/>
      <c r="K14" s="242" t="s">
        <v>8</v>
      </c>
      <c r="L14" s="242" t="s">
        <v>9</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2" customFormat="1" ht="40.5" customHeight="1" x14ac:dyDescent="0.55000000000000004">
      <c r="A15" s="58"/>
      <c r="B15" s="58"/>
      <c r="C15" s="26" t="s">
        <v>11</v>
      </c>
      <c r="D15" s="26" t="s">
        <v>12</v>
      </c>
      <c r="E15" s="59" t="s">
        <v>13</v>
      </c>
      <c r="F15" s="26" t="s">
        <v>14</v>
      </c>
      <c r="G15" s="241"/>
      <c r="H15" s="241"/>
      <c r="I15" s="241"/>
      <c r="J15" s="241"/>
      <c r="K15" s="242"/>
      <c r="L15" s="242"/>
      <c r="M15" s="2"/>
      <c r="N15" s="27"/>
      <c r="O15" s="28" t="s">
        <v>11</v>
      </c>
      <c r="P15" s="28" t="s">
        <v>12</v>
      </c>
      <c r="Q15" s="28" t="s">
        <v>13</v>
      </c>
      <c r="R15" s="28" t="s">
        <v>14</v>
      </c>
      <c r="S15" s="29"/>
      <c r="T15" s="27"/>
      <c r="U15" s="27"/>
      <c r="V15" s="27"/>
      <c r="W15" s="27"/>
      <c r="X15" s="28" t="s">
        <v>11</v>
      </c>
      <c r="Y15" s="28" t="s">
        <v>12</v>
      </c>
      <c r="Z15" s="28" t="s">
        <v>13</v>
      </c>
      <c r="AA15" s="28" t="s">
        <v>14</v>
      </c>
      <c r="AB15" s="30"/>
      <c r="AC15" s="30"/>
      <c r="AD15" s="30"/>
      <c r="AE15" s="30"/>
      <c r="AF15" s="31" t="s">
        <v>15</v>
      </c>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row>
    <row r="16" spans="1:255" ht="69" customHeight="1" x14ac:dyDescent="0.5">
      <c r="A16" s="33">
        <v>2</v>
      </c>
      <c r="B16" s="34">
        <v>1</v>
      </c>
      <c r="C16" s="35"/>
      <c r="D16" s="36" t="s">
        <v>92</v>
      </c>
      <c r="E16" s="36" t="s">
        <v>93</v>
      </c>
      <c r="F16" s="37" t="s">
        <v>32</v>
      </c>
      <c r="G16" s="38"/>
      <c r="H16" s="39" t="s">
        <v>124</v>
      </c>
      <c r="I16" s="39" t="s">
        <v>118</v>
      </c>
      <c r="J16" s="39" t="s">
        <v>124</v>
      </c>
      <c r="K16" s="40">
        <v>1</v>
      </c>
      <c r="L16" s="40">
        <v>3</v>
      </c>
      <c r="M16" s="2">
        <f>IF($A16="","",VLOOKUP($A16,'[3]ž round robin žrebna lista'!$A$7:$R$128,14))</f>
        <v>0</v>
      </c>
      <c r="N16" s="41">
        <v>1</v>
      </c>
      <c r="O16" s="42" t="str">
        <f>UPPER(IF($A16="","",VLOOKUP($A16,'[3]ž round robin žrebna lista'!$A$7:$R$128,2)))</f>
        <v>12247</v>
      </c>
      <c r="P16" s="42" t="str">
        <f>UPPER(IF($A16="","",VLOOKUP($A16,'[3]ž round robin žrebna lista'!$A$7:$R$128,3)))</f>
        <v>SNEŽIČ</v>
      </c>
      <c r="Q16" s="42" t="str">
        <f>PROPER(IF($A16="","",VLOOKUP($A16,'[3]ž round robin žrebna lista'!$A$7:$R$128,4)))</f>
        <v>Mia</v>
      </c>
      <c r="R16" s="42" t="str">
        <f>UPPER(IF($A16="","",VLOOKUP($A16,'[3]ž round robin žrebna lista'!$A$7:$R$128,5)))</f>
        <v>BR-MB</v>
      </c>
      <c r="S16" s="43"/>
      <c r="T16" s="44"/>
      <c r="U16" s="44"/>
      <c r="V16" s="44"/>
      <c r="W16" s="41">
        <v>1</v>
      </c>
      <c r="X16" s="42" t="str">
        <f>UPPER(IF($A16="","",VLOOKUP($A16,'[3]ž round robin žrebna lista'!$A$7:$R$128,2)))</f>
        <v>12247</v>
      </c>
      <c r="Y16" s="42" t="str">
        <f>UPPER(IF($A16="","",VLOOKUP($A16,'[3]ž round robin žrebna lista'!$A$7:$R$128,3)))</f>
        <v>SNEŽIČ</v>
      </c>
      <c r="Z16" s="42" t="str">
        <f>PROPER(IF($A16="","",VLOOKUP($A16,'[3]ž round robin žrebna lista'!$A$7:$R$128,4)))</f>
        <v>Mia</v>
      </c>
      <c r="AA16" s="42" t="str">
        <f>UPPER(IF($A16="","",VLOOKUP($A16,'[3]ž round robin žrebna lista'!$A$7:$R$128,5)))</f>
        <v>BR-MB</v>
      </c>
      <c r="AB16" s="45"/>
      <c r="AC16" s="44" t="str">
        <f>IF(T16="","",IF(T16="1bb","1bb",IF(T16="2bb","2bb",IF(T16=1,$M17,0))))</f>
        <v/>
      </c>
      <c r="AD16" s="44" t="str">
        <f>IF(U16="","",IF(U16="1bb","1bb",IF(U16="3bb","3bb",IF(U16=1,$M18,0))))</f>
        <v/>
      </c>
      <c r="AE16" s="44" t="str">
        <f>IF(V16="","",IF(V16="1bb","1bb",IF(V16="4bb","4bb",IF(V16=1,$M19,0))))</f>
        <v/>
      </c>
      <c r="AF16" s="46">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69" customHeight="1" x14ac:dyDescent="0.5">
      <c r="A17" s="33">
        <v>6</v>
      </c>
      <c r="B17" s="34">
        <v>2</v>
      </c>
      <c r="C17" s="35"/>
      <c r="D17" s="36" t="s">
        <v>94</v>
      </c>
      <c r="E17" s="36" t="s">
        <v>95</v>
      </c>
      <c r="F17" s="37" t="s">
        <v>96</v>
      </c>
      <c r="G17" s="39" t="s">
        <v>125</v>
      </c>
      <c r="H17" s="38"/>
      <c r="I17" s="39" t="s">
        <v>118</v>
      </c>
      <c r="J17" s="39" t="s">
        <v>125</v>
      </c>
      <c r="K17" s="40">
        <v>3</v>
      </c>
      <c r="L17" s="40">
        <v>1</v>
      </c>
      <c r="M17" s="2">
        <f>IF($A17="","",VLOOKUP($A17,'[3]ž round robin žrebna lista'!$A$7:$R$128,14))</f>
        <v>0</v>
      </c>
      <c r="N17" s="41">
        <v>2</v>
      </c>
      <c r="O17" s="42" t="str">
        <f>UPPER(IF($A17="","",VLOOKUP($A17,'[3]ž round robin žrebna lista'!$A$7:$R$128,2)))</f>
        <v>11969</v>
      </c>
      <c r="P17" s="42" t="str">
        <f>UPPER(IF($A17="","",VLOOKUP($A17,'[3]ž round robin žrebna lista'!$A$7:$R$128,3)))</f>
        <v>COKAN</v>
      </c>
      <c r="Q17" s="42" t="str">
        <f>PROPER(IF($A17="","",VLOOKUP($A17,'[3]ž round robin žrebna lista'!$A$7:$R$128,4)))</f>
        <v>Varis</v>
      </c>
      <c r="R17" s="42" t="str">
        <f>UPPER(IF($A17="","",VLOOKUP($A17,'[3]ž round robin žrebna lista'!$A$7:$R$128,5)))</f>
        <v>CTA</v>
      </c>
      <c r="S17" s="44"/>
      <c r="T17" s="43"/>
      <c r="U17" s="44"/>
      <c r="V17" s="44"/>
      <c r="W17" s="41">
        <v>2</v>
      </c>
      <c r="X17" s="42" t="str">
        <f>UPPER(IF($A17="","",VLOOKUP($A17,'[3]ž round robin žrebna lista'!$A$7:$R$128,2)))</f>
        <v>11969</v>
      </c>
      <c r="Y17" s="42" t="str">
        <f>UPPER(IF($A17="","",VLOOKUP($A17,'[3]ž round robin žrebna lista'!$A$7:$R$128,3)))</f>
        <v>COKAN</v>
      </c>
      <c r="Z17" s="42" t="str">
        <f>PROPER(IF($A17="","",VLOOKUP($A17,'[3]ž round robin žrebna lista'!$A$7:$R$128,4)))</f>
        <v>Varis</v>
      </c>
      <c r="AA17" s="42" t="str">
        <f>UPPER(IF($A17="","",VLOOKUP($A17,'[3]ž round robin žrebna lista'!$A$7:$R$128,5)))</f>
        <v>CTA</v>
      </c>
      <c r="AB17" s="44" t="str">
        <f>IF(S17="","",IF(S17="1bb","1bb",IF(S17="2bb","2bb",IF(S17=1,0,M16))))</f>
        <v/>
      </c>
      <c r="AC17" s="45"/>
      <c r="AD17" s="44" t="str">
        <f>IF(U17="","",IF(U17="2bb","2bb",IF(U17="3bb","3bb",IF(U17=2,M18,0))))</f>
        <v/>
      </c>
      <c r="AE17" s="44" t="str">
        <f>IF(V17="","",IF(V17="2bb","2bb",IF(V17="4bb","4bb",IF(V17=2,M19,0))))</f>
        <v/>
      </c>
      <c r="AF17" s="46">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69" customHeight="1" x14ac:dyDescent="0.5">
      <c r="A18" s="33">
        <v>10</v>
      </c>
      <c r="B18" s="34">
        <v>3</v>
      </c>
      <c r="C18" s="35"/>
      <c r="D18" s="36" t="s">
        <v>121</v>
      </c>
      <c r="E18" s="36" t="s">
        <v>116</v>
      </c>
      <c r="F18" s="37" t="s">
        <v>30</v>
      </c>
      <c r="G18" s="39" t="s">
        <v>119</v>
      </c>
      <c r="H18" s="39" t="s">
        <v>119</v>
      </c>
      <c r="I18" s="38"/>
      <c r="J18" s="39" t="s">
        <v>119</v>
      </c>
      <c r="K18" s="223" t="s">
        <v>120</v>
      </c>
      <c r="L18" s="40">
        <v>4</v>
      </c>
      <c r="M18" s="2">
        <f>IF($A18="","",VLOOKUP($A18,'[3]ž round robin žrebna lista'!$A$7:$R$128,14))</f>
        <v>0</v>
      </c>
      <c r="N18" s="41">
        <v>3</v>
      </c>
      <c r="O18" s="42" t="str">
        <f>UPPER(IF($A18="","",VLOOKUP($A18,'[3]ž round robin žrebna lista'!$A$7:$R$128,2)))</f>
        <v>12802</v>
      </c>
      <c r="P18" s="42" t="str">
        <f>UPPER(IF($A18="","",VLOOKUP($A18,'[3]ž round robin žrebna lista'!$A$7:$R$128,3)))</f>
        <v>ZORZUT</v>
      </c>
      <c r="Q18" s="42" t="str">
        <f>PROPER(IF($A18="","",VLOOKUP($A18,'[3]ž round robin žrebna lista'!$A$7:$R$128,4)))</f>
        <v>Ela</v>
      </c>
      <c r="R18" s="42" t="str">
        <f>UPPER(IF($A18="","",VLOOKUP($A18,'[3]ž round robin žrebna lista'!$A$7:$R$128,5)))</f>
        <v>N.GOR</v>
      </c>
      <c r="S18" s="44"/>
      <c r="T18" s="44"/>
      <c r="U18" s="43"/>
      <c r="V18" s="44"/>
      <c r="W18" s="41">
        <v>3</v>
      </c>
      <c r="X18" s="42" t="str">
        <f>UPPER(IF($A18="","",VLOOKUP($A18,'[3]ž round robin žrebna lista'!$A$7:$R$128,2)))</f>
        <v>12802</v>
      </c>
      <c r="Y18" s="42" t="str">
        <f>UPPER(IF($A18="","",VLOOKUP($A18,'[3]ž round robin žrebna lista'!$A$7:$R$128,3)))</f>
        <v>ZORZUT</v>
      </c>
      <c r="Z18" s="42" t="str">
        <f>PROPER(IF($A18="","",VLOOKUP($A18,'[3]ž round robin žrebna lista'!$A$7:$R$128,4)))</f>
        <v>Ela</v>
      </c>
      <c r="AA18" s="42" t="str">
        <f>UPPER(IF($A18="","",VLOOKUP($A18,'[3]ž round robin žrebna lista'!$A$7:$R$128,5)))</f>
        <v>N.GOR</v>
      </c>
      <c r="AB18" s="44" t="str">
        <f>IF(S18="","",IF(S18="1bb","1bb",IF(S18="3bb","3bb",IF(S18=1,0,M16))))</f>
        <v/>
      </c>
      <c r="AC18" s="44" t="str">
        <f>IF(T18="","",IF(T18="2bb","2bb",IF(T18="3bb","3bb",IF(T18=2,0,M17))))</f>
        <v/>
      </c>
      <c r="AD18" s="45"/>
      <c r="AE18" s="44" t="str">
        <f>IF(V18="","",IF(V18="3bb","3bb",IF(V18="4bb","4bb",IF(V18=3,M19,0))))</f>
        <v/>
      </c>
      <c r="AF18" s="46">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69" customHeight="1" x14ac:dyDescent="0.5">
      <c r="A19" s="33">
        <v>14</v>
      </c>
      <c r="B19" s="34">
        <v>4</v>
      </c>
      <c r="C19" s="35"/>
      <c r="D19" s="36" t="s">
        <v>97</v>
      </c>
      <c r="E19" s="36" t="s">
        <v>98</v>
      </c>
      <c r="F19" s="37" t="s">
        <v>30</v>
      </c>
      <c r="G19" s="39" t="s">
        <v>125</v>
      </c>
      <c r="H19" s="39" t="s">
        <v>124</v>
      </c>
      <c r="I19" s="39" t="s">
        <v>118</v>
      </c>
      <c r="J19" s="38"/>
      <c r="K19" s="40">
        <v>2</v>
      </c>
      <c r="L19" s="40">
        <v>2</v>
      </c>
      <c r="M19" s="2">
        <f>IF($A19="","",VLOOKUP($A19,'[3]ž round robin žrebna lista'!$A$7:$R$128,14))</f>
        <v>0</v>
      </c>
      <c r="N19" s="41">
        <v>4</v>
      </c>
      <c r="O19" s="42" t="str">
        <f>UPPER(IF($A19="","",VLOOKUP($A19,'[3]ž round robin žrebna lista'!$A$7:$R$128,2)))</f>
        <v/>
      </c>
      <c r="P19" s="42" t="str">
        <f>UPPER(IF($A19="","",VLOOKUP($A19,'[3]ž round robin žrebna lista'!$A$7:$R$128,3)))</f>
        <v>OZMEC</v>
      </c>
      <c r="Q19" s="42" t="str">
        <f>PROPER(IF($A19="","",VLOOKUP($A19,'[3]ž round robin žrebna lista'!$A$7:$R$128,4)))</f>
        <v>Ema</v>
      </c>
      <c r="R19" s="42" t="str">
        <f>UPPER(IF($A19="","",VLOOKUP($A19,'[3]ž round robin žrebna lista'!$A$7:$R$128,5)))</f>
        <v>ŽTKMB</v>
      </c>
      <c r="S19" s="44"/>
      <c r="T19" s="44"/>
      <c r="U19" s="44"/>
      <c r="V19" s="43"/>
      <c r="W19" s="41">
        <v>4</v>
      </c>
      <c r="X19" s="42" t="str">
        <f>UPPER(IF($A19="","",VLOOKUP($A19,'[3]ž round robin žrebna lista'!$A$7:$R$128,2)))</f>
        <v/>
      </c>
      <c r="Y19" s="42" t="str">
        <f>UPPER(IF($A19="","",VLOOKUP($A19,'[3]ž round robin žrebna lista'!$A$7:$R$128,3)))</f>
        <v>OZMEC</v>
      </c>
      <c r="Z19" s="42" t="str">
        <f>PROPER(IF($A19="","",VLOOKUP($A19,'[3]ž round robin žrebna lista'!$A$7:$R$128,4)))</f>
        <v>Ema</v>
      </c>
      <c r="AA19" s="42" t="str">
        <f>UPPER(IF($A19="","",VLOOKUP($A19,'[3]ž round robin žrebna lista'!$A$7:$R$128,5)))</f>
        <v>ŽTKMB</v>
      </c>
      <c r="AB19" s="44" t="str">
        <f>IF(S19="","",IF(S19="1bb","1bb",IF(S19="4bb","4bb",IF(S19=1,0,M16))))</f>
        <v/>
      </c>
      <c r="AC19" s="44" t="str">
        <f>IF(T19="","",IF(T19="2bb","2bb",IF(T19="4bb","4bb",IF(T19=2,0,M17))))</f>
        <v/>
      </c>
      <c r="AD19" s="44" t="str">
        <f>IF(U19="","",IF(U19="3bb","3bb",IF(U19="4bb","4bb",IF(U19=3,0,M18))))</f>
        <v/>
      </c>
      <c r="AE19" s="45"/>
      <c r="AF19" s="46">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25.5" customHeight="1" thickBot="1" x14ac:dyDescent="0.55000000000000004">
      <c r="A20" s="48"/>
      <c r="B20" s="49"/>
      <c r="C20" s="50"/>
      <c r="D20" s="51"/>
      <c r="E20" s="51"/>
      <c r="F20" s="52"/>
      <c r="G20" s="53"/>
      <c r="H20" s="53"/>
      <c r="I20" s="53"/>
      <c r="J20" s="54"/>
      <c r="K20" s="55"/>
      <c r="L20" s="55"/>
      <c r="N20" s="41"/>
      <c r="O20" s="9"/>
      <c r="P20" s="9"/>
      <c r="Q20" s="9"/>
      <c r="R20" s="9"/>
      <c r="S20" s="29"/>
      <c r="T20" s="29"/>
      <c r="U20" s="29"/>
      <c r="V20" s="56"/>
      <c r="W20" s="41"/>
      <c r="X20" s="9"/>
      <c r="Y20" s="9"/>
      <c r="Z20" s="9"/>
      <c r="AA20" s="9"/>
      <c r="AB20" s="29"/>
      <c r="AC20" s="29"/>
      <c r="AD20" s="29"/>
      <c r="AE20" s="57"/>
      <c r="AF20" s="28"/>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ht="49.5" customHeight="1" thickBot="1" x14ac:dyDescent="0.85">
      <c r="A21" s="1"/>
      <c r="B21" s="238"/>
      <c r="C21" s="239"/>
      <c r="D21" s="240"/>
      <c r="E21" s="21"/>
      <c r="F21" s="22"/>
      <c r="G21" s="241"/>
      <c r="H21" s="241"/>
      <c r="I21" s="241"/>
      <c r="J21" s="241"/>
      <c r="K21" s="242" t="s">
        <v>8</v>
      </c>
      <c r="L21" s="242" t="s">
        <v>9</v>
      </c>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s="32" customFormat="1" ht="40.5" customHeight="1" x14ac:dyDescent="0.55000000000000004">
      <c r="A22" s="60"/>
      <c r="B22" s="60"/>
      <c r="C22" s="26" t="s">
        <v>11</v>
      </c>
      <c r="D22" s="26" t="s">
        <v>12</v>
      </c>
      <c r="E22" s="59" t="s">
        <v>13</v>
      </c>
      <c r="F22" s="26" t="s">
        <v>14</v>
      </c>
      <c r="G22" s="241"/>
      <c r="H22" s="241"/>
      <c r="I22" s="241"/>
      <c r="J22" s="241"/>
      <c r="K22" s="242"/>
      <c r="L22" s="242"/>
      <c r="M22" s="2"/>
      <c r="N22" s="27"/>
      <c r="O22" s="28" t="s">
        <v>11</v>
      </c>
      <c r="P22" s="28" t="s">
        <v>12</v>
      </c>
      <c r="Q22" s="28" t="s">
        <v>13</v>
      </c>
      <c r="R22" s="28" t="s">
        <v>14</v>
      </c>
      <c r="S22" s="29"/>
      <c r="T22" s="27"/>
      <c r="U22" s="27"/>
      <c r="V22" s="27"/>
      <c r="W22" s="27"/>
      <c r="X22" s="28" t="s">
        <v>11</v>
      </c>
      <c r="Y22" s="28" t="s">
        <v>12</v>
      </c>
      <c r="Z22" s="28" t="s">
        <v>13</v>
      </c>
      <c r="AA22" s="28" t="s">
        <v>14</v>
      </c>
      <c r="AB22" s="30"/>
      <c r="AC22" s="30"/>
      <c r="AD22" s="30"/>
      <c r="AE22" s="30"/>
      <c r="AF22" s="31" t="s">
        <v>15</v>
      </c>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row>
    <row r="23" spans="1:255" ht="69" customHeight="1" x14ac:dyDescent="0.5">
      <c r="A23" s="33">
        <v>3</v>
      </c>
      <c r="B23" s="34">
        <v>1</v>
      </c>
      <c r="C23" s="35"/>
      <c r="D23" s="36" t="s">
        <v>99</v>
      </c>
      <c r="E23" s="36" t="s">
        <v>100</v>
      </c>
      <c r="F23" s="37" t="s">
        <v>101</v>
      </c>
      <c r="G23" s="38"/>
      <c r="H23" s="39" t="s">
        <v>119</v>
      </c>
      <c r="I23" s="39" t="s">
        <v>119</v>
      </c>
      <c r="J23" s="39" t="s">
        <v>119</v>
      </c>
      <c r="K23" s="223" t="s">
        <v>120</v>
      </c>
      <c r="L23" s="40">
        <v>4</v>
      </c>
      <c r="M23" s="2">
        <f>IF($A23="","",VLOOKUP($A23,'[3]ž round robin žrebna lista'!$A$7:$R$128,14))</f>
        <v>0</v>
      </c>
      <c r="N23" s="41">
        <v>1</v>
      </c>
      <c r="O23" s="42" t="str">
        <f>UPPER(IF($A23="","",VLOOKUP($A23,'[3]ž round robin žrebna lista'!$A$7:$R$128,2)))</f>
        <v>12733</v>
      </c>
      <c r="P23" s="42" t="str">
        <f>UPPER(IF($A23="","",VLOOKUP($A23,'[3]ž round robin žrebna lista'!$A$7:$R$128,3)))</f>
        <v>SATLER</v>
      </c>
      <c r="Q23" s="42" t="str">
        <f>PROPER(IF($A23="","",VLOOKUP($A23,'[3]ž round robin žrebna lista'!$A$7:$R$128,4)))</f>
        <v>Isabella</v>
      </c>
      <c r="R23" s="42" t="str">
        <f>UPPER(IF($A23="","",VLOOKUP($A23,'[3]ž round robin žrebna lista'!$A$7:$R$128,5)))</f>
        <v>MAJA</v>
      </c>
      <c r="S23" s="43"/>
      <c r="T23" s="44"/>
      <c r="U23" s="44"/>
      <c r="V23" s="44"/>
      <c r="W23" s="41">
        <v>1</v>
      </c>
      <c r="X23" s="42" t="str">
        <f>UPPER(IF($A23="","",VLOOKUP($A23,'[3]ž round robin žrebna lista'!$A$7:$R$128,2)))</f>
        <v>12733</v>
      </c>
      <c r="Y23" s="42" t="str">
        <f>UPPER(IF($A23="","",VLOOKUP($A23,'[3]ž round robin žrebna lista'!$A$7:$R$128,3)))</f>
        <v>SATLER</v>
      </c>
      <c r="Z23" s="42" t="str">
        <f>PROPER(IF($A23="","",VLOOKUP($A23,'[3]ž round robin žrebna lista'!$A$7:$R$128,4)))</f>
        <v>Isabella</v>
      </c>
      <c r="AA23" s="42" t="str">
        <f>UPPER(IF($A23="","",VLOOKUP($A23,'[3]ž round robin žrebna lista'!$A$7:$R$128,5)))</f>
        <v>MAJA</v>
      </c>
      <c r="AB23" s="45"/>
      <c r="AC23" s="44" t="str">
        <f>IF(T23="","",IF(T23="1bb","1bb",IF(T23="2bb","2bb",IF(T23=1,$M24,0))))</f>
        <v/>
      </c>
      <c r="AD23" s="44" t="str">
        <f>IF(U23="","",IF(U23="1bb","1bb",IF(U23="3bb","3bb",IF(U23=1,$M25,0))))</f>
        <v/>
      </c>
      <c r="AE23" s="44" t="str">
        <f>IF(V23="","",IF(V23="1bb","1bb",IF(V23="4bb","4bb",IF(V23=1,$M26,0))))</f>
        <v/>
      </c>
      <c r="AF23" s="46">
        <f>SUM(AC23:AE23)</f>
        <v>0</v>
      </c>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69" customHeight="1" x14ac:dyDescent="0.5">
      <c r="A24" s="33">
        <v>7</v>
      </c>
      <c r="B24" s="34">
        <v>2</v>
      </c>
      <c r="C24" s="35"/>
      <c r="D24" s="36" t="s">
        <v>102</v>
      </c>
      <c r="E24" s="36" t="s">
        <v>103</v>
      </c>
      <c r="F24" s="37" t="s">
        <v>30</v>
      </c>
      <c r="G24" s="39" t="s">
        <v>118</v>
      </c>
      <c r="H24" s="38"/>
      <c r="I24" s="39" t="s">
        <v>118</v>
      </c>
      <c r="J24" s="39" t="s">
        <v>118</v>
      </c>
      <c r="K24" s="40">
        <v>3</v>
      </c>
      <c r="L24" s="40">
        <v>1</v>
      </c>
      <c r="M24" s="2">
        <f>IF($A24="","",VLOOKUP($A24,'[3]ž round robin žrebna lista'!$A$7:$R$128,14))</f>
        <v>0</v>
      </c>
      <c r="N24" s="41">
        <v>2</v>
      </c>
      <c r="O24" s="42" t="str">
        <f>UPPER(IF($A24="","",VLOOKUP($A24,'[3]ž round robin žrebna lista'!$A$7:$R$128,2)))</f>
        <v>12806</v>
      </c>
      <c r="P24" s="42" t="str">
        <f>UPPER(IF($A24="","",VLOOKUP($A24,'[3]ž round robin žrebna lista'!$A$7:$R$128,3)))</f>
        <v>DJURIĆ</v>
      </c>
      <c r="Q24" s="42" t="str">
        <f>PROPER(IF($A24="","",VLOOKUP($A24,'[3]ž round robin žrebna lista'!$A$7:$R$128,4)))</f>
        <v>Mila Mlica</v>
      </c>
      <c r="R24" s="42" t="str">
        <f>UPPER(IF($A24="","",VLOOKUP($A24,'[3]ž round robin žrebna lista'!$A$7:$R$128,5)))</f>
        <v>LUKAKP</v>
      </c>
      <c r="S24" s="44"/>
      <c r="T24" s="43"/>
      <c r="U24" s="44"/>
      <c r="V24" s="44"/>
      <c r="W24" s="41">
        <v>2</v>
      </c>
      <c r="X24" s="42" t="str">
        <f>UPPER(IF($A24="","",VLOOKUP($A24,'[3]ž round robin žrebna lista'!$A$7:$R$128,2)))</f>
        <v>12806</v>
      </c>
      <c r="Y24" s="42" t="str">
        <f>UPPER(IF($A24="","",VLOOKUP($A24,'[3]ž round robin žrebna lista'!$A$7:$R$128,3)))</f>
        <v>DJURIĆ</v>
      </c>
      <c r="Z24" s="42" t="str">
        <f>PROPER(IF($A24="","",VLOOKUP($A24,'[3]ž round robin žrebna lista'!$A$7:$R$128,4)))</f>
        <v>Mila Mlica</v>
      </c>
      <c r="AA24" s="42" t="str">
        <f>UPPER(IF($A24="","",VLOOKUP($A24,'[3]ž round robin žrebna lista'!$A$7:$R$128,5)))</f>
        <v>LUKAKP</v>
      </c>
      <c r="AB24" s="44" t="str">
        <f>IF(S24="","",IF(S24="1bb","1bb",IF(S24="2bb","2bb",IF(S24=1,0,M23))))</f>
        <v/>
      </c>
      <c r="AC24" s="45"/>
      <c r="AD24" s="44" t="str">
        <f>IF(U24="","",IF(U24="2bb","2bb",IF(U24="3bb","3bb",IF(U24=2,M25,0))))</f>
        <v/>
      </c>
      <c r="AE24" s="44" t="str">
        <f>IF(V24="","",IF(V24="2bb","2bb",IF(V24="4bb","4bb",IF(V24=2,M26,0))))</f>
        <v/>
      </c>
      <c r="AF24" s="46">
        <f>SUM(AB24:AE24)</f>
        <v>0</v>
      </c>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69" customHeight="1" x14ac:dyDescent="0.5">
      <c r="A25" s="33">
        <v>11</v>
      </c>
      <c r="B25" s="34">
        <v>3</v>
      </c>
      <c r="C25" s="35"/>
      <c r="D25" s="36" t="s">
        <v>104</v>
      </c>
      <c r="E25" s="36" t="s">
        <v>105</v>
      </c>
      <c r="F25" s="37" t="s">
        <v>106</v>
      </c>
      <c r="G25" s="39" t="s">
        <v>118</v>
      </c>
      <c r="H25" s="39" t="s">
        <v>119</v>
      </c>
      <c r="I25" s="38"/>
      <c r="J25" s="39" t="s">
        <v>118</v>
      </c>
      <c r="K25" s="40">
        <v>2</v>
      </c>
      <c r="L25" s="40">
        <v>2</v>
      </c>
      <c r="M25" s="2">
        <f>IF($A25="","",VLOOKUP($A25,'[3]ž round robin žrebna lista'!$A$7:$R$128,14))</f>
        <v>0</v>
      </c>
      <c r="N25" s="41">
        <v>3</v>
      </c>
      <c r="O25" s="42" t="str">
        <f>UPPER(IF($A25="","",VLOOKUP($A25,'[3]ž round robin žrebna lista'!$A$7:$R$128,2)))</f>
        <v>12678</v>
      </c>
      <c r="P25" s="42" t="str">
        <f>UPPER(IF($A25="","",VLOOKUP($A25,'[3]ž round robin žrebna lista'!$A$7:$R$128,3)))</f>
        <v>JUVANČIČ</v>
      </c>
      <c r="Q25" s="42" t="str">
        <f>PROPER(IF($A25="","",VLOOKUP($A25,'[3]ž round robin žrebna lista'!$A$7:$R$128,4)))</f>
        <v>Stela</v>
      </c>
      <c r="R25" s="42" t="str">
        <f>UPPER(IF($A25="","",VLOOKUP($A25,'[3]ž round robin žrebna lista'!$A$7:$R$128,5)))</f>
        <v>BR-MB</v>
      </c>
      <c r="S25" s="44"/>
      <c r="T25" s="44"/>
      <c r="U25" s="43"/>
      <c r="V25" s="44"/>
      <c r="W25" s="41">
        <v>3</v>
      </c>
      <c r="X25" s="42" t="str">
        <f>UPPER(IF($A25="","",VLOOKUP($A25,'[3]ž round robin žrebna lista'!$A$7:$R$128,2)))</f>
        <v>12678</v>
      </c>
      <c r="Y25" s="42" t="str">
        <f>UPPER(IF($A25="","",VLOOKUP($A25,'[3]ž round robin žrebna lista'!$A$7:$R$128,3)))</f>
        <v>JUVANČIČ</v>
      </c>
      <c r="Z25" s="42" t="str">
        <f>PROPER(IF($A25="","",VLOOKUP($A25,'[3]ž round robin žrebna lista'!$A$7:$R$128,4)))</f>
        <v>Stela</v>
      </c>
      <c r="AA25" s="42" t="str">
        <f>UPPER(IF($A25="","",VLOOKUP($A25,'[3]ž round robin žrebna lista'!$A$7:$R$128,5)))</f>
        <v>BR-MB</v>
      </c>
      <c r="AB25" s="44" t="str">
        <f>IF(S25="","",IF(S25="1bb","1bb",IF(S25="3bb","3bb",IF(S25=1,0,M23))))</f>
        <v/>
      </c>
      <c r="AC25" s="44" t="str">
        <f>IF(T25="","",IF(T25="2bb","2bb",IF(T25="3bb","3bb",IF(T25=2,0,M24))))</f>
        <v/>
      </c>
      <c r="AD25" s="45"/>
      <c r="AE25" s="44" t="str">
        <f>IF(V25="","",IF(V25="3bb","3bb",IF(V25="4bb","4bb",IF(V25=3,M26,0))))</f>
        <v/>
      </c>
      <c r="AF25" s="46">
        <f>SUM(AB25:AE25)</f>
        <v>0</v>
      </c>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69" customHeight="1" x14ac:dyDescent="0.5">
      <c r="A26" s="33"/>
      <c r="B26" s="34">
        <v>4</v>
      </c>
      <c r="C26" s="35" t="str">
        <f>UPPER(IF($A26="","",VLOOKUP($A26,'[3]ž round robin žrebna lista'!$A$7:$R$128,2)))</f>
        <v/>
      </c>
      <c r="D26" s="36" t="s">
        <v>112</v>
      </c>
      <c r="E26" s="36" t="s">
        <v>110</v>
      </c>
      <c r="F26" s="37" t="s">
        <v>78</v>
      </c>
      <c r="G26" s="39" t="s">
        <v>118</v>
      </c>
      <c r="H26" s="39" t="s">
        <v>119</v>
      </c>
      <c r="I26" s="39" t="s">
        <v>119</v>
      </c>
      <c r="J26" s="38"/>
      <c r="K26" s="40">
        <v>1</v>
      </c>
      <c r="L26" s="40">
        <v>3</v>
      </c>
      <c r="M26" s="2" t="str">
        <f>IF($A26="","",VLOOKUP($A26,'[3]ž round robin žrebna lista'!$A$7:$R$128,14))</f>
        <v/>
      </c>
      <c r="N26" s="41">
        <v>4</v>
      </c>
      <c r="O26" s="42" t="str">
        <f>UPPER(IF($A26="","",VLOOKUP($A26,'[3]ž round robin žrebna lista'!$A$7:$R$128,2)))</f>
        <v/>
      </c>
      <c r="P26" s="42" t="str">
        <f>UPPER(IF($A26="","",VLOOKUP($A26,'[3]ž round robin žrebna lista'!$A$7:$R$128,3)))</f>
        <v/>
      </c>
      <c r="Q26" s="42" t="str">
        <f>PROPER(IF($A26="","",VLOOKUP($A26,'[3]ž round robin žrebna lista'!$A$7:$R$128,4)))</f>
        <v/>
      </c>
      <c r="R26" s="42" t="str">
        <f>UPPER(IF($A26="","",VLOOKUP($A26,'[3]ž round robin žrebna lista'!$A$7:$R$128,5)))</f>
        <v/>
      </c>
      <c r="S26" s="44"/>
      <c r="T26" s="44"/>
      <c r="U26" s="44"/>
      <c r="V26" s="43"/>
      <c r="W26" s="41">
        <v>4</v>
      </c>
      <c r="X26" s="42" t="str">
        <f>UPPER(IF($A26="","",VLOOKUP($A26,'[3]ž round robin žrebna lista'!$A$7:$R$128,2)))</f>
        <v/>
      </c>
      <c r="Y26" s="42" t="str">
        <f>UPPER(IF($A26="","",VLOOKUP($A26,'[3]ž round robin žrebna lista'!$A$7:$R$128,3)))</f>
        <v/>
      </c>
      <c r="Z26" s="42" t="str">
        <f>PROPER(IF($A26="","",VLOOKUP($A26,'[3]ž round robin žrebna lista'!$A$7:$R$128,4)))</f>
        <v/>
      </c>
      <c r="AA26" s="42" t="str">
        <f>UPPER(IF($A26="","",VLOOKUP($A26,'[3]ž round robin žrebna lista'!$A$7:$R$128,5)))</f>
        <v/>
      </c>
      <c r="AB26" s="44" t="str">
        <f>IF(S26="","",IF(S26="1bb","1bb",IF(S26="4bb","4bb",IF(S26=1,0,M23))))</f>
        <v/>
      </c>
      <c r="AC26" s="44" t="str">
        <f>IF(T26="","",IF(T26="2bb","2bb",IF(T26="4bb","4bb",IF(T26=2,0,M24))))</f>
        <v/>
      </c>
      <c r="AD26" s="44" t="str">
        <f>IF(U26="","",IF(U26="3bb","3bb",IF(U26="4bb","4bb",IF(U26=3,0,M25))))</f>
        <v/>
      </c>
      <c r="AE26" s="45"/>
      <c r="AF26" s="46">
        <f>SUM(AB26:AD26)</f>
        <v>0</v>
      </c>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ht="79.5" customHeight="1" x14ac:dyDescent="0.55000000000000004">
      <c r="A27" s="237"/>
      <c r="B27" s="237"/>
      <c r="C27" s="243"/>
      <c r="D27" s="243"/>
      <c r="E27" s="1"/>
      <c r="F27" s="61" t="s">
        <v>17</v>
      </c>
      <c r="G27" s="62" t="s">
        <v>62</v>
      </c>
      <c r="H27" s="62"/>
      <c r="I27" s="62"/>
      <c r="J27" s="63" t="s">
        <v>18</v>
      </c>
      <c r="K27" s="244"/>
      <c r="L27" s="244"/>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s="25" customFormat="1" ht="50.1" customHeight="1" x14ac:dyDescent="0.55000000000000004">
      <c r="A28" s="237"/>
      <c r="B28" s="237"/>
      <c r="C28" s="64" t="s">
        <v>19</v>
      </c>
      <c r="D28" s="1"/>
      <c r="E28" s="1"/>
      <c r="F28" s="65" t="s">
        <v>20</v>
      </c>
      <c r="G28" s="245" t="s">
        <v>61</v>
      </c>
      <c r="H28" s="245" t="str">
        <f>'[3]vnos podatkov'!$E$10</f>
        <v>ANJA REGENT</v>
      </c>
      <c r="I28" s="245" t="str">
        <f>'[3]vnos podatkov'!$E$10</f>
        <v>ANJA REGENT</v>
      </c>
      <c r="J28" s="63" t="s">
        <v>18</v>
      </c>
      <c r="K28" s="236"/>
      <c r="L28" s="236"/>
      <c r="M28" s="2"/>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row>
    <row r="29" spans="1:255" ht="50.1" customHeight="1" x14ac:dyDescent="0.55000000000000004">
      <c r="A29" s="237"/>
      <c r="B29" s="237"/>
      <c r="C29" s="66" t="s">
        <v>21</v>
      </c>
      <c r="D29" s="1"/>
      <c r="E29" s="1"/>
      <c r="F29" s="61" t="s">
        <v>22</v>
      </c>
      <c r="G29" s="245"/>
      <c r="H29" s="245"/>
      <c r="I29" s="245"/>
      <c r="J29" s="63" t="s">
        <v>18</v>
      </c>
      <c r="K29" s="236"/>
      <c r="L29" s="236"/>
    </row>
    <row r="30" spans="1:255" x14ac:dyDescent="0.4">
      <c r="A30" s="237"/>
      <c r="B30" s="237"/>
      <c r="C30" s="237"/>
      <c r="D30" s="237"/>
      <c r="E30" s="237"/>
      <c r="F30" s="237"/>
      <c r="G30" s="237"/>
      <c r="H30" s="237"/>
      <c r="I30" s="237"/>
      <c r="J30" s="237"/>
      <c r="K30" s="237"/>
      <c r="L30" s="23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c r="IU30" s="67"/>
    </row>
    <row r="31" spans="1:255" s="25" customFormat="1" ht="30.6" x14ac:dyDescent="0.55000000000000004">
      <c r="A31" s="64"/>
      <c r="B31" s="64"/>
      <c r="C31" s="64"/>
      <c r="D31" s="64"/>
      <c r="E31" s="64"/>
      <c r="F31" s="4"/>
      <c r="G31" s="64"/>
      <c r="H31" s="64"/>
      <c r="I31" s="64"/>
      <c r="J31" s="64"/>
      <c r="K31" s="64"/>
      <c r="L31" s="64"/>
      <c r="M31" s="68"/>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row>
    <row r="32" spans="1:255" x14ac:dyDescent="0.4">
      <c r="A32" s="69"/>
      <c r="B32" s="70"/>
      <c r="C32" s="70"/>
      <c r="D32" s="70"/>
      <c r="E32" s="70"/>
      <c r="F32" s="70"/>
      <c r="G32" s="70"/>
      <c r="H32" s="70"/>
      <c r="I32" s="70"/>
      <c r="J32" s="70"/>
      <c r="K32" s="70"/>
      <c r="L32" s="70"/>
      <c r="M32" s="68"/>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c r="IU32" s="67"/>
    </row>
    <row r="33" spans="10:255" x14ac:dyDescent="0.4">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0:255" x14ac:dyDescent="0.4">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0:255" ht="30" x14ac:dyDescent="0.5">
      <c r="J35" s="71"/>
      <c r="K35" s="71"/>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0:255" ht="30" x14ac:dyDescent="0.5">
      <c r="J36" s="71"/>
      <c r="K36" s="71"/>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row>
    <row r="37" spans="10:255" ht="30" x14ac:dyDescent="0.5">
      <c r="J37" s="71"/>
      <c r="K37" s="71"/>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row>
    <row r="38" spans="10:255" ht="30" x14ac:dyDescent="0.5">
      <c r="J38" s="71"/>
      <c r="K38" s="71"/>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row>
    <row r="39" spans="10:255" ht="30" x14ac:dyDescent="0.5">
      <c r="J39" s="71"/>
      <c r="K39" s="71"/>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row>
    <row r="40" spans="10:255" ht="30" x14ac:dyDescent="0.5">
      <c r="J40" s="71"/>
      <c r="K40" s="71"/>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row>
    <row r="41" spans="10:255" ht="30" x14ac:dyDescent="0.5">
      <c r="J41" s="71"/>
      <c r="K41" s="71"/>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row>
    <row r="42" spans="10:255" ht="30" x14ac:dyDescent="0.5">
      <c r="J42" s="71"/>
      <c r="K42" s="71"/>
      <c r="N42" s="72"/>
      <c r="O42" s="72"/>
      <c r="P42" s="72"/>
      <c r="Q42" s="72"/>
      <c r="R42" s="72"/>
      <c r="S42" s="72"/>
      <c r="T42" s="72"/>
    </row>
    <row r="43" spans="10:255" ht="30" x14ac:dyDescent="0.5">
      <c r="J43" s="71"/>
      <c r="K43" s="71"/>
      <c r="N43" s="72"/>
      <c r="O43" s="72"/>
      <c r="P43" s="72"/>
      <c r="Q43" s="72"/>
      <c r="R43" s="72"/>
      <c r="S43" s="72"/>
      <c r="T43" s="72"/>
    </row>
    <row r="44" spans="10:255" ht="30" x14ac:dyDescent="0.5">
      <c r="J44" s="71"/>
      <c r="K44" s="71"/>
      <c r="N44" s="72"/>
      <c r="O44" s="72"/>
      <c r="P44" s="72"/>
      <c r="Q44" s="72"/>
      <c r="R44" s="72"/>
      <c r="S44" s="72"/>
      <c r="T44" s="72"/>
    </row>
    <row r="45" spans="10:255" ht="30" x14ac:dyDescent="0.5">
      <c r="J45" s="71"/>
      <c r="K45" s="71"/>
      <c r="N45" s="72"/>
      <c r="O45" s="72"/>
      <c r="P45" s="72"/>
      <c r="Q45" s="72"/>
      <c r="R45" s="72"/>
      <c r="S45" s="72"/>
      <c r="T45" s="72"/>
    </row>
    <row r="46" spans="10:255" ht="30" x14ac:dyDescent="0.5">
      <c r="J46" s="71"/>
      <c r="K46" s="71"/>
      <c r="N46" s="72"/>
      <c r="O46" s="72"/>
      <c r="P46" s="72"/>
      <c r="Q46" s="72"/>
      <c r="R46" s="72"/>
      <c r="S46" s="72"/>
      <c r="T46" s="72"/>
    </row>
    <row r="47" spans="10:255" ht="30" x14ac:dyDescent="0.5">
      <c r="J47" s="71"/>
      <c r="K47" s="71"/>
      <c r="N47" s="72"/>
      <c r="O47" s="72"/>
      <c r="P47" s="72"/>
      <c r="Q47" s="72"/>
      <c r="R47" s="72"/>
      <c r="S47" s="72"/>
      <c r="T47" s="72"/>
    </row>
    <row r="48" spans="10:255" ht="30" x14ac:dyDescent="0.5">
      <c r="J48" s="71"/>
      <c r="K48" s="71"/>
      <c r="N48" s="72"/>
      <c r="O48" s="72"/>
      <c r="P48" s="72"/>
      <c r="Q48" s="72"/>
      <c r="R48" s="72"/>
      <c r="S48" s="72"/>
      <c r="T48" s="72"/>
    </row>
    <row r="49" spans="10:20" ht="30" x14ac:dyDescent="0.5">
      <c r="J49" s="71"/>
      <c r="K49" s="71"/>
      <c r="N49" s="72"/>
      <c r="O49" s="72"/>
      <c r="P49" s="72"/>
      <c r="Q49" s="72"/>
      <c r="R49" s="72"/>
      <c r="S49" s="72"/>
      <c r="T49" s="72"/>
    </row>
    <row r="50" spans="10:20" ht="30" x14ac:dyDescent="0.5">
      <c r="J50" s="71"/>
      <c r="K50" s="71"/>
      <c r="N50" s="72"/>
      <c r="O50" s="72"/>
      <c r="P50" s="72"/>
      <c r="Q50" s="72"/>
      <c r="R50" s="72"/>
      <c r="S50" s="72"/>
      <c r="T50" s="72"/>
    </row>
    <row r="51" spans="10:20" ht="30" x14ac:dyDescent="0.5">
      <c r="J51" s="71"/>
      <c r="K51" s="71"/>
      <c r="N51" s="72"/>
      <c r="O51" s="72"/>
      <c r="P51" s="72"/>
      <c r="Q51" s="72"/>
      <c r="R51" s="72"/>
      <c r="S51" s="72"/>
      <c r="T51" s="72"/>
    </row>
    <row r="52" spans="10:20" ht="30" x14ac:dyDescent="0.5">
      <c r="J52" s="71"/>
      <c r="K52" s="71"/>
      <c r="N52" s="72"/>
      <c r="O52" s="72"/>
      <c r="P52" s="72"/>
      <c r="Q52" s="72"/>
      <c r="R52" s="72"/>
      <c r="S52" s="72"/>
      <c r="T52" s="72"/>
    </row>
    <row r="53" spans="10:20" ht="30" x14ac:dyDescent="0.5">
      <c r="J53" s="71"/>
      <c r="K53" s="71"/>
      <c r="N53" s="72"/>
      <c r="O53" s="72"/>
      <c r="P53" s="72"/>
      <c r="Q53" s="72"/>
      <c r="R53" s="72"/>
      <c r="S53" s="72"/>
      <c r="T53" s="72"/>
    </row>
    <row r="54" spans="10:20" ht="30" x14ac:dyDescent="0.5">
      <c r="J54" s="71"/>
      <c r="K54" s="71"/>
      <c r="N54" s="72"/>
      <c r="O54" s="72"/>
      <c r="P54" s="72"/>
      <c r="Q54" s="72"/>
      <c r="R54" s="72"/>
      <c r="S54" s="72"/>
      <c r="T54" s="72"/>
    </row>
    <row r="55" spans="10:20" ht="30" x14ac:dyDescent="0.5">
      <c r="J55" s="71"/>
      <c r="K55" s="71"/>
      <c r="N55" s="72"/>
      <c r="O55" s="72"/>
      <c r="P55" s="72"/>
      <c r="Q55" s="72"/>
      <c r="R55" s="72"/>
      <c r="S55" s="72"/>
      <c r="T55" s="72"/>
    </row>
    <row r="56" spans="10:20" ht="30" x14ac:dyDescent="0.5">
      <c r="J56" s="71"/>
      <c r="K56" s="71"/>
      <c r="N56" s="72"/>
      <c r="O56" s="72"/>
      <c r="P56" s="72"/>
      <c r="Q56" s="72"/>
      <c r="R56" s="72"/>
      <c r="S56" s="72"/>
      <c r="T56" s="72"/>
    </row>
    <row r="57" spans="10:20" ht="30" x14ac:dyDescent="0.5">
      <c r="J57" s="71"/>
      <c r="K57" s="71"/>
      <c r="N57" s="72"/>
      <c r="O57" s="72"/>
      <c r="P57" s="72"/>
      <c r="Q57" s="72"/>
      <c r="R57" s="72"/>
      <c r="S57" s="72"/>
      <c r="T57" s="72"/>
    </row>
    <row r="58" spans="10:20" ht="30" x14ac:dyDescent="0.5">
      <c r="J58" s="71"/>
      <c r="K58" s="71"/>
      <c r="N58" s="72"/>
      <c r="O58" s="72"/>
      <c r="P58" s="72"/>
      <c r="Q58" s="72"/>
      <c r="R58" s="72"/>
      <c r="S58" s="72"/>
      <c r="T58" s="72"/>
    </row>
    <row r="59" spans="10:20" ht="30" x14ac:dyDescent="0.5">
      <c r="J59" s="71"/>
      <c r="K59" s="71"/>
      <c r="N59" s="72"/>
      <c r="O59" s="72"/>
      <c r="P59" s="72"/>
      <c r="Q59" s="72"/>
      <c r="R59" s="72"/>
      <c r="S59" s="72"/>
      <c r="T59" s="72"/>
    </row>
    <row r="60" spans="10:20" ht="30" x14ac:dyDescent="0.5">
      <c r="J60" s="71"/>
      <c r="K60" s="71"/>
      <c r="N60" s="72"/>
      <c r="O60" s="72"/>
      <c r="P60" s="72"/>
      <c r="Q60" s="72"/>
      <c r="R60" s="72"/>
      <c r="S60" s="72"/>
      <c r="T60" s="72"/>
    </row>
    <row r="61" spans="10:20" ht="30" x14ac:dyDescent="0.5">
      <c r="J61" s="71"/>
      <c r="K61" s="71"/>
      <c r="N61" s="72"/>
      <c r="O61" s="72"/>
      <c r="P61" s="72"/>
      <c r="Q61" s="72"/>
      <c r="R61" s="72"/>
      <c r="S61" s="72"/>
      <c r="T61" s="72"/>
    </row>
    <row r="62" spans="10:20" ht="30" x14ac:dyDescent="0.5">
      <c r="J62" s="71"/>
      <c r="K62" s="71"/>
      <c r="N62" s="72"/>
      <c r="O62" s="72"/>
      <c r="P62" s="72"/>
      <c r="Q62" s="72"/>
      <c r="R62" s="72"/>
      <c r="S62" s="72"/>
      <c r="T62" s="72"/>
    </row>
    <row r="63" spans="10:20" ht="30" x14ac:dyDescent="0.5">
      <c r="J63" s="71"/>
      <c r="K63" s="71"/>
      <c r="N63" s="72"/>
      <c r="O63" s="72"/>
      <c r="P63" s="72"/>
      <c r="Q63" s="72"/>
      <c r="R63" s="72"/>
      <c r="S63" s="72"/>
      <c r="T63" s="72"/>
    </row>
    <row r="64" spans="10:20" ht="30" x14ac:dyDescent="0.5">
      <c r="J64" s="71"/>
      <c r="K64" s="71"/>
      <c r="N64" s="72"/>
      <c r="O64" s="72"/>
      <c r="P64" s="72"/>
      <c r="Q64" s="72"/>
      <c r="R64" s="72"/>
      <c r="S64" s="72"/>
      <c r="T64" s="72"/>
    </row>
    <row r="65" spans="10:20" ht="30" x14ac:dyDescent="0.5">
      <c r="J65" s="71"/>
      <c r="K65" s="71"/>
      <c r="N65" s="72"/>
      <c r="O65" s="72"/>
      <c r="P65" s="72"/>
      <c r="Q65" s="72"/>
      <c r="R65" s="72"/>
      <c r="S65" s="72"/>
      <c r="T65" s="72"/>
    </row>
    <row r="66" spans="10:20" ht="30" x14ac:dyDescent="0.5">
      <c r="J66" s="71"/>
      <c r="K66" s="71"/>
      <c r="N66" s="72"/>
      <c r="O66" s="72"/>
      <c r="P66" s="72"/>
      <c r="Q66" s="72"/>
      <c r="R66" s="72"/>
      <c r="S66" s="72"/>
      <c r="T66" s="72"/>
    </row>
    <row r="67" spans="10:20" ht="30" x14ac:dyDescent="0.5">
      <c r="J67" s="71"/>
      <c r="K67" s="71"/>
      <c r="N67" s="72"/>
      <c r="O67" s="72"/>
      <c r="P67" s="72"/>
      <c r="Q67" s="72"/>
      <c r="R67" s="72"/>
      <c r="S67" s="72"/>
      <c r="T67" s="72"/>
    </row>
    <row r="68" spans="10:20" ht="30" x14ac:dyDescent="0.5">
      <c r="J68" s="71"/>
      <c r="K68" s="71"/>
      <c r="N68" s="72"/>
      <c r="O68" s="72"/>
      <c r="P68" s="72"/>
      <c r="Q68" s="72"/>
      <c r="R68" s="72"/>
      <c r="S68" s="72"/>
      <c r="T68" s="72"/>
    </row>
    <row r="69" spans="10:20" ht="30" x14ac:dyDescent="0.5">
      <c r="J69" s="71"/>
      <c r="K69" s="71"/>
      <c r="N69" s="72"/>
      <c r="O69" s="72"/>
      <c r="P69" s="72"/>
      <c r="Q69" s="72"/>
      <c r="R69" s="72"/>
      <c r="S69" s="72"/>
      <c r="T69" s="72"/>
    </row>
    <row r="70" spans="10:20" ht="30" x14ac:dyDescent="0.5">
      <c r="J70" s="71"/>
      <c r="K70" s="71"/>
      <c r="N70" s="72"/>
      <c r="O70" s="72"/>
      <c r="P70" s="72"/>
      <c r="Q70" s="72"/>
      <c r="R70" s="72"/>
      <c r="S70" s="72"/>
      <c r="T70" s="72"/>
    </row>
    <row r="71" spans="10:20" ht="30" x14ac:dyDescent="0.5">
      <c r="J71" s="71"/>
      <c r="K71" s="71"/>
      <c r="N71" s="72"/>
      <c r="O71" s="72"/>
      <c r="P71" s="72"/>
      <c r="Q71" s="72"/>
      <c r="R71" s="72"/>
      <c r="S71" s="72"/>
      <c r="T71" s="72"/>
    </row>
    <row r="72" spans="10:20" ht="30" x14ac:dyDescent="0.5">
      <c r="J72" s="71"/>
      <c r="K72" s="71"/>
      <c r="N72" s="72"/>
      <c r="O72" s="72"/>
      <c r="P72" s="72"/>
      <c r="Q72" s="72"/>
      <c r="R72" s="72"/>
      <c r="S72" s="72"/>
      <c r="T72" s="72"/>
    </row>
    <row r="73" spans="10:20" ht="30" x14ac:dyDescent="0.5">
      <c r="J73" s="71"/>
      <c r="K73" s="71"/>
      <c r="N73" s="72"/>
      <c r="O73" s="72"/>
      <c r="P73" s="72"/>
      <c r="Q73" s="72"/>
      <c r="R73" s="72"/>
      <c r="S73" s="72"/>
      <c r="T73" s="72"/>
    </row>
    <row r="74" spans="10:20" ht="30" x14ac:dyDescent="0.5">
      <c r="J74" s="71"/>
      <c r="K74" s="71"/>
      <c r="N74" s="72"/>
      <c r="O74" s="72"/>
      <c r="P74" s="72"/>
      <c r="Q74" s="72"/>
      <c r="R74" s="72"/>
      <c r="S74" s="72"/>
      <c r="T74" s="72"/>
    </row>
    <row r="75" spans="10:20" ht="30" x14ac:dyDescent="0.5">
      <c r="J75" s="71"/>
      <c r="K75" s="71"/>
      <c r="N75" s="72"/>
      <c r="O75" s="72"/>
      <c r="P75" s="72"/>
      <c r="Q75" s="72"/>
      <c r="R75" s="72"/>
      <c r="S75" s="72"/>
      <c r="T75" s="72"/>
    </row>
    <row r="76" spans="10:20" ht="30" x14ac:dyDescent="0.5">
      <c r="J76" s="71"/>
      <c r="K76" s="71"/>
      <c r="N76" s="72"/>
      <c r="O76" s="72"/>
      <c r="P76" s="72"/>
      <c r="Q76" s="72"/>
      <c r="R76" s="72"/>
      <c r="S76" s="72"/>
      <c r="T76" s="72"/>
    </row>
    <row r="77" spans="10:20" ht="30" x14ac:dyDescent="0.5">
      <c r="J77" s="71"/>
      <c r="K77" s="71"/>
      <c r="N77" s="72"/>
      <c r="O77" s="72"/>
      <c r="P77" s="72"/>
      <c r="Q77" s="72"/>
      <c r="R77" s="72"/>
      <c r="S77" s="72"/>
      <c r="T77" s="72"/>
    </row>
    <row r="78" spans="10:20" ht="30" x14ac:dyDescent="0.5">
      <c r="J78" s="71"/>
      <c r="K78" s="71"/>
      <c r="N78" s="72"/>
      <c r="O78" s="72"/>
      <c r="P78" s="72"/>
      <c r="Q78" s="72"/>
      <c r="R78" s="72"/>
      <c r="S78" s="72"/>
      <c r="T78" s="72"/>
    </row>
    <row r="79" spans="10:20" ht="30" x14ac:dyDescent="0.5">
      <c r="J79" s="71"/>
      <c r="K79" s="71"/>
      <c r="N79" s="72"/>
      <c r="O79" s="72"/>
      <c r="P79" s="72"/>
      <c r="Q79" s="72"/>
      <c r="R79" s="72"/>
      <c r="S79" s="72"/>
      <c r="T79" s="72"/>
    </row>
    <row r="80" spans="10:20" ht="30" x14ac:dyDescent="0.5">
      <c r="J80" s="71"/>
      <c r="K80" s="71"/>
      <c r="N80" s="72"/>
      <c r="O80" s="72"/>
      <c r="P80" s="72"/>
      <c r="Q80" s="72"/>
      <c r="R80" s="72"/>
      <c r="S80" s="72"/>
      <c r="T80" s="72"/>
    </row>
    <row r="81" spans="10:20" ht="30" x14ac:dyDescent="0.5">
      <c r="J81" s="71"/>
      <c r="K81" s="71"/>
      <c r="N81" s="72"/>
      <c r="O81" s="72"/>
      <c r="P81" s="72"/>
      <c r="Q81" s="72"/>
      <c r="R81" s="72"/>
      <c r="S81" s="72"/>
      <c r="T81" s="72"/>
    </row>
    <row r="82" spans="10:20" ht="30" x14ac:dyDescent="0.5">
      <c r="J82" s="71"/>
      <c r="K82" s="71"/>
      <c r="N82" s="72"/>
      <c r="O82" s="72"/>
      <c r="P82" s="72"/>
      <c r="Q82" s="72"/>
      <c r="R82" s="72"/>
      <c r="S82" s="72"/>
      <c r="T82" s="72"/>
    </row>
    <row r="83" spans="10:20" ht="30" x14ac:dyDescent="0.5">
      <c r="J83" s="71"/>
      <c r="K83" s="73"/>
      <c r="N83" s="72"/>
      <c r="O83" s="72"/>
      <c r="P83" s="72"/>
      <c r="Q83" s="72"/>
      <c r="R83" s="72"/>
      <c r="S83" s="72"/>
      <c r="T83" s="72"/>
    </row>
    <row r="84" spans="10:20" ht="30" x14ac:dyDescent="0.5">
      <c r="J84" s="71"/>
      <c r="K84" s="71"/>
      <c r="N84" s="72"/>
      <c r="O84" s="72"/>
      <c r="P84" s="72"/>
      <c r="Q84" s="72"/>
      <c r="R84" s="72"/>
      <c r="S84" s="72"/>
      <c r="T84" s="72"/>
    </row>
    <row r="85" spans="10:20" ht="30" x14ac:dyDescent="0.5">
      <c r="J85" s="71"/>
      <c r="K85" s="71"/>
      <c r="N85" s="72"/>
      <c r="O85" s="72"/>
      <c r="P85" s="72"/>
      <c r="Q85" s="72"/>
      <c r="R85" s="72"/>
      <c r="S85" s="72"/>
      <c r="T85" s="72"/>
    </row>
    <row r="86" spans="10:20" ht="30" x14ac:dyDescent="0.5">
      <c r="J86" s="71"/>
      <c r="K86" s="71"/>
      <c r="N86" s="72"/>
      <c r="O86" s="72"/>
      <c r="P86" s="72"/>
      <c r="Q86" s="72"/>
      <c r="R86" s="72"/>
      <c r="S86" s="72"/>
      <c r="T86" s="72"/>
    </row>
    <row r="87" spans="10:20" ht="30" x14ac:dyDescent="0.5">
      <c r="J87" s="71"/>
      <c r="K87" s="71"/>
      <c r="N87" s="72"/>
      <c r="O87" s="72"/>
      <c r="P87" s="72"/>
      <c r="Q87" s="72"/>
      <c r="R87" s="72"/>
      <c r="S87" s="72"/>
      <c r="T87" s="72"/>
    </row>
    <row r="88" spans="10:20" ht="30" x14ac:dyDescent="0.5">
      <c r="J88" s="71"/>
      <c r="K88" s="71"/>
      <c r="N88" s="72"/>
      <c r="O88" s="72"/>
      <c r="P88" s="72"/>
      <c r="Q88" s="72"/>
      <c r="R88" s="72"/>
      <c r="S88" s="72"/>
      <c r="T88" s="72"/>
    </row>
    <row r="89" spans="10:20" ht="30" x14ac:dyDescent="0.5">
      <c r="J89" s="71"/>
      <c r="K89" s="71"/>
      <c r="N89" s="72"/>
      <c r="O89" s="72"/>
      <c r="P89" s="72"/>
      <c r="Q89" s="72"/>
      <c r="R89" s="72"/>
      <c r="S89" s="72"/>
      <c r="T89" s="72"/>
    </row>
    <row r="90" spans="10:20" ht="30" x14ac:dyDescent="0.5">
      <c r="J90" s="71"/>
      <c r="K90" s="71"/>
      <c r="N90" s="72"/>
      <c r="O90" s="72"/>
      <c r="P90" s="72"/>
      <c r="Q90" s="72"/>
      <c r="R90" s="72"/>
      <c r="S90" s="72"/>
      <c r="T90" s="72"/>
    </row>
    <row r="91" spans="10:20" ht="30" x14ac:dyDescent="0.5">
      <c r="J91" s="71"/>
      <c r="K91" s="71"/>
      <c r="N91" s="72"/>
      <c r="O91" s="72"/>
      <c r="P91" s="72"/>
      <c r="Q91" s="72"/>
      <c r="R91" s="72"/>
      <c r="S91" s="72"/>
      <c r="T91" s="72"/>
    </row>
    <row r="92" spans="10:20" ht="30" x14ac:dyDescent="0.5">
      <c r="J92" s="71"/>
      <c r="K92" s="71"/>
      <c r="N92" s="72"/>
      <c r="O92" s="72"/>
      <c r="P92" s="72"/>
      <c r="Q92" s="72"/>
      <c r="R92" s="72"/>
      <c r="S92" s="72"/>
      <c r="T92" s="72"/>
    </row>
    <row r="93" spans="10:20" ht="30" x14ac:dyDescent="0.5">
      <c r="J93" s="71"/>
      <c r="K93" s="71"/>
      <c r="N93" s="72"/>
      <c r="O93" s="72"/>
      <c r="P93" s="72"/>
      <c r="Q93" s="72"/>
      <c r="R93" s="72"/>
      <c r="S93" s="72"/>
      <c r="T93" s="72"/>
    </row>
    <row r="94" spans="10:20" ht="30" x14ac:dyDescent="0.5">
      <c r="J94" s="71"/>
      <c r="K94" s="71"/>
      <c r="N94" s="72"/>
      <c r="O94" s="72"/>
      <c r="P94" s="72"/>
      <c r="Q94" s="72"/>
      <c r="R94" s="72"/>
      <c r="S94" s="72"/>
      <c r="T94" s="72"/>
    </row>
    <row r="95" spans="10:20" ht="30" x14ac:dyDescent="0.5">
      <c r="J95" s="71"/>
      <c r="K95" s="71"/>
      <c r="N95" s="72"/>
      <c r="O95" s="72"/>
      <c r="P95" s="72"/>
      <c r="Q95" s="72"/>
      <c r="R95" s="72"/>
      <c r="S95" s="72"/>
      <c r="T95" s="72"/>
    </row>
    <row r="96" spans="10:20" ht="30" x14ac:dyDescent="0.5">
      <c r="J96" s="71"/>
      <c r="K96" s="71"/>
      <c r="N96" s="72"/>
      <c r="O96" s="72"/>
      <c r="P96" s="72"/>
      <c r="Q96" s="72"/>
      <c r="R96" s="72"/>
      <c r="S96" s="72"/>
      <c r="T96" s="72"/>
    </row>
    <row r="97" spans="10:20" ht="30" x14ac:dyDescent="0.5">
      <c r="J97" s="71"/>
      <c r="K97" s="71"/>
      <c r="N97" s="72"/>
      <c r="O97" s="72"/>
      <c r="P97" s="72"/>
      <c r="Q97" s="72"/>
      <c r="R97" s="72"/>
      <c r="S97" s="72"/>
      <c r="T97" s="72"/>
    </row>
    <row r="98" spans="10:20" ht="30" x14ac:dyDescent="0.5">
      <c r="J98" s="71"/>
      <c r="K98" s="71"/>
      <c r="N98" s="72"/>
      <c r="O98" s="72"/>
      <c r="P98" s="72"/>
      <c r="Q98" s="72"/>
      <c r="R98" s="72"/>
      <c r="S98" s="72"/>
      <c r="T98" s="72"/>
    </row>
    <row r="99" spans="10:20" ht="30" x14ac:dyDescent="0.5">
      <c r="J99" s="71"/>
      <c r="K99" s="71"/>
      <c r="N99" s="72"/>
      <c r="O99" s="72"/>
      <c r="P99" s="72"/>
      <c r="Q99" s="72"/>
      <c r="R99" s="72"/>
      <c r="S99" s="72"/>
      <c r="T99" s="72"/>
    </row>
    <row r="100" spans="10:20" ht="30" x14ac:dyDescent="0.5">
      <c r="J100" s="71"/>
      <c r="K100" s="71"/>
      <c r="N100" s="72"/>
      <c r="O100" s="72"/>
      <c r="P100" s="72"/>
      <c r="Q100" s="72"/>
      <c r="R100" s="72"/>
      <c r="S100" s="72"/>
      <c r="T100" s="72"/>
    </row>
    <row r="101" spans="10:20" ht="30" x14ac:dyDescent="0.5">
      <c r="J101" s="71"/>
      <c r="K101" s="71"/>
      <c r="N101" s="72"/>
      <c r="O101" s="72"/>
      <c r="P101" s="72"/>
      <c r="Q101" s="72"/>
      <c r="R101" s="72"/>
      <c r="S101" s="72"/>
      <c r="T101" s="72"/>
    </row>
    <row r="102" spans="10:20" ht="30" x14ac:dyDescent="0.5">
      <c r="J102" s="71"/>
      <c r="K102" s="71"/>
      <c r="N102" s="72"/>
      <c r="O102" s="72"/>
      <c r="P102" s="72"/>
      <c r="Q102" s="72"/>
      <c r="R102" s="72"/>
      <c r="S102" s="72"/>
      <c r="T102" s="72"/>
    </row>
    <row r="103" spans="10:20" ht="30" x14ac:dyDescent="0.5">
      <c r="J103" s="71"/>
      <c r="K103" s="71"/>
      <c r="N103" s="72"/>
      <c r="O103" s="72"/>
      <c r="P103" s="72"/>
      <c r="Q103" s="72"/>
      <c r="R103" s="72"/>
      <c r="S103" s="72"/>
      <c r="T103" s="72"/>
    </row>
    <row r="104" spans="10:20" ht="30" x14ac:dyDescent="0.5">
      <c r="J104" s="71"/>
      <c r="K104" s="71"/>
      <c r="N104" s="72"/>
      <c r="O104" s="72"/>
      <c r="P104" s="72"/>
      <c r="Q104" s="72"/>
      <c r="R104" s="72"/>
      <c r="S104" s="72"/>
      <c r="T104" s="72"/>
    </row>
    <row r="105" spans="10:20" ht="30" x14ac:dyDescent="0.5">
      <c r="J105" s="71"/>
      <c r="K105" s="71"/>
      <c r="N105" s="72"/>
      <c r="O105" s="72"/>
      <c r="P105" s="72"/>
      <c r="Q105" s="72"/>
      <c r="R105" s="72"/>
      <c r="S105" s="72"/>
      <c r="T105" s="72"/>
    </row>
    <row r="106" spans="10:20" ht="30" x14ac:dyDescent="0.5">
      <c r="J106" s="71"/>
      <c r="K106" s="71"/>
      <c r="N106" s="72"/>
      <c r="O106" s="72"/>
      <c r="P106" s="72"/>
      <c r="Q106" s="72"/>
      <c r="R106" s="72"/>
      <c r="S106" s="72"/>
      <c r="T106" s="72"/>
    </row>
    <row r="107" spans="10:20" ht="30" x14ac:dyDescent="0.5">
      <c r="J107" s="71"/>
      <c r="K107" s="71"/>
      <c r="N107" s="72"/>
      <c r="O107" s="72"/>
      <c r="P107" s="72"/>
      <c r="Q107" s="72"/>
      <c r="R107" s="72"/>
      <c r="S107" s="72"/>
      <c r="T107" s="72"/>
    </row>
    <row r="108" spans="10:20" ht="30" x14ac:dyDescent="0.5">
      <c r="J108" s="71"/>
      <c r="K108" s="71"/>
      <c r="N108" s="72"/>
      <c r="O108" s="72"/>
      <c r="P108" s="72"/>
      <c r="Q108" s="72"/>
      <c r="R108" s="72"/>
      <c r="S108" s="72"/>
      <c r="T108" s="72"/>
    </row>
    <row r="109" spans="10:20" ht="30" x14ac:dyDescent="0.5">
      <c r="J109" s="71"/>
      <c r="K109" s="71"/>
      <c r="N109" s="72"/>
      <c r="O109" s="72"/>
      <c r="P109" s="72"/>
      <c r="Q109" s="72"/>
      <c r="R109" s="72"/>
      <c r="S109" s="72"/>
      <c r="T109" s="72"/>
    </row>
    <row r="110" spans="10:20" ht="30" x14ac:dyDescent="0.5">
      <c r="J110" s="71"/>
      <c r="K110" s="71"/>
      <c r="N110" s="72"/>
      <c r="O110" s="72"/>
      <c r="P110" s="72"/>
      <c r="Q110" s="72"/>
      <c r="R110" s="72"/>
      <c r="S110" s="72"/>
      <c r="T110" s="72"/>
    </row>
    <row r="111" spans="10:20" ht="30" x14ac:dyDescent="0.5">
      <c r="J111" s="71"/>
      <c r="K111" s="71"/>
      <c r="N111" s="72"/>
      <c r="O111" s="72"/>
      <c r="P111" s="72"/>
      <c r="Q111" s="72"/>
      <c r="R111" s="72"/>
      <c r="S111" s="72"/>
      <c r="T111" s="72"/>
    </row>
    <row r="112" spans="10:20" ht="30" x14ac:dyDescent="0.5">
      <c r="J112" s="71"/>
      <c r="K112" s="71"/>
      <c r="N112" s="72"/>
      <c r="O112" s="72"/>
      <c r="P112" s="72"/>
      <c r="Q112" s="72"/>
      <c r="R112" s="72"/>
      <c r="S112" s="72"/>
      <c r="T112" s="72"/>
    </row>
    <row r="113" spans="10:20" ht="30" x14ac:dyDescent="0.5">
      <c r="J113" s="71"/>
      <c r="K113" s="71"/>
      <c r="N113" s="72"/>
      <c r="O113" s="72"/>
      <c r="P113" s="72"/>
      <c r="Q113" s="72"/>
      <c r="R113" s="72"/>
      <c r="S113" s="72"/>
      <c r="T113" s="72"/>
    </row>
    <row r="114" spans="10:20" ht="30" x14ac:dyDescent="0.5">
      <c r="J114" s="71"/>
      <c r="K114" s="71"/>
      <c r="N114" s="72"/>
      <c r="O114" s="72"/>
      <c r="P114" s="72"/>
      <c r="Q114" s="72"/>
      <c r="R114" s="72"/>
      <c r="S114" s="72"/>
      <c r="T114" s="72"/>
    </row>
    <row r="115" spans="10:20" ht="30" x14ac:dyDescent="0.5">
      <c r="J115" s="71"/>
      <c r="K115" s="71"/>
      <c r="N115" s="72"/>
      <c r="O115" s="72"/>
      <c r="P115" s="72"/>
      <c r="Q115" s="72"/>
      <c r="R115" s="72"/>
      <c r="S115" s="72"/>
      <c r="T115" s="72"/>
    </row>
    <row r="116" spans="10:20" ht="30" x14ac:dyDescent="0.5">
      <c r="J116" s="71"/>
      <c r="K116" s="71"/>
      <c r="N116" s="72"/>
      <c r="O116" s="72"/>
      <c r="P116" s="72"/>
      <c r="Q116" s="72"/>
      <c r="R116" s="72"/>
      <c r="S116" s="72"/>
      <c r="T116" s="72"/>
    </row>
    <row r="117" spans="10:20" ht="30" x14ac:dyDescent="0.5">
      <c r="J117" s="71"/>
      <c r="K117" s="71"/>
      <c r="N117" s="72"/>
      <c r="O117" s="72"/>
      <c r="P117" s="72"/>
      <c r="Q117" s="72"/>
      <c r="R117" s="72"/>
      <c r="S117" s="72"/>
      <c r="T117" s="72"/>
    </row>
    <row r="118" spans="10:20" ht="30" x14ac:dyDescent="0.5">
      <c r="J118" s="71"/>
      <c r="K118" s="71"/>
      <c r="N118" s="72"/>
      <c r="O118" s="72"/>
      <c r="P118" s="72"/>
      <c r="Q118" s="72"/>
      <c r="R118" s="72"/>
      <c r="S118" s="72"/>
      <c r="T118" s="72"/>
    </row>
    <row r="119" spans="10:20" ht="30" x14ac:dyDescent="0.5">
      <c r="J119" s="71"/>
      <c r="K119" s="71"/>
      <c r="N119" s="72"/>
      <c r="O119" s="72"/>
      <c r="P119" s="72"/>
      <c r="Q119" s="72"/>
      <c r="R119" s="72"/>
      <c r="S119" s="72"/>
      <c r="T119" s="72"/>
    </row>
    <row r="120" spans="10:20" ht="30" x14ac:dyDescent="0.5">
      <c r="J120" s="71"/>
      <c r="K120" s="71"/>
      <c r="N120" s="72"/>
      <c r="O120" s="72"/>
      <c r="P120" s="72"/>
      <c r="Q120" s="72"/>
      <c r="R120" s="72"/>
      <c r="S120" s="72"/>
      <c r="T120" s="72"/>
    </row>
    <row r="121" spans="10:20" ht="30" x14ac:dyDescent="0.5">
      <c r="J121" s="71"/>
      <c r="K121" s="71"/>
      <c r="N121" s="72"/>
      <c r="O121" s="72"/>
      <c r="P121" s="72"/>
      <c r="Q121" s="72"/>
      <c r="R121" s="72"/>
      <c r="S121" s="72"/>
      <c r="T121" s="72"/>
    </row>
    <row r="122" spans="10:20" ht="30" x14ac:dyDescent="0.5">
      <c r="J122" s="71"/>
      <c r="K122" s="71"/>
      <c r="N122" s="72"/>
      <c r="O122" s="72"/>
      <c r="P122" s="72"/>
      <c r="Q122" s="72"/>
      <c r="R122" s="72"/>
      <c r="S122" s="72"/>
      <c r="T122" s="72"/>
    </row>
    <row r="123" spans="10:20" ht="30" x14ac:dyDescent="0.5">
      <c r="J123" s="71"/>
      <c r="K123" s="71"/>
      <c r="N123" s="72"/>
      <c r="O123" s="72"/>
      <c r="P123" s="72"/>
      <c r="Q123" s="72"/>
      <c r="R123" s="72"/>
      <c r="S123" s="72"/>
      <c r="T123" s="72"/>
    </row>
    <row r="124" spans="10:20" ht="30" x14ac:dyDescent="0.5">
      <c r="J124" s="71"/>
      <c r="K124" s="71"/>
      <c r="N124" s="72"/>
      <c r="O124" s="72"/>
      <c r="P124" s="72"/>
      <c r="Q124" s="72"/>
      <c r="R124" s="72"/>
      <c r="S124" s="72"/>
      <c r="T124" s="72"/>
    </row>
    <row r="125" spans="10:20" ht="30" x14ac:dyDescent="0.5">
      <c r="J125" s="71"/>
      <c r="K125" s="71"/>
      <c r="N125" s="72"/>
      <c r="O125" s="72"/>
      <c r="P125" s="72"/>
      <c r="Q125" s="72"/>
      <c r="R125" s="72"/>
      <c r="S125" s="72"/>
      <c r="T125" s="72"/>
    </row>
    <row r="126" spans="10:20" ht="30" x14ac:dyDescent="0.5">
      <c r="J126" s="71"/>
      <c r="K126" s="71"/>
      <c r="N126" s="72"/>
      <c r="O126" s="72"/>
      <c r="P126" s="72"/>
      <c r="Q126" s="72"/>
      <c r="R126" s="72"/>
      <c r="S126" s="72"/>
      <c r="T126" s="72"/>
    </row>
    <row r="127" spans="10:20" ht="30" x14ac:dyDescent="0.5">
      <c r="J127" s="71"/>
      <c r="K127" s="71"/>
      <c r="N127" s="72"/>
      <c r="O127" s="72"/>
      <c r="P127" s="72"/>
      <c r="Q127" s="72"/>
      <c r="R127" s="72"/>
      <c r="S127" s="72"/>
      <c r="T127" s="72"/>
    </row>
    <row r="128" spans="10:20" ht="30" x14ac:dyDescent="0.5">
      <c r="J128" s="71"/>
      <c r="K128" s="71"/>
      <c r="N128" s="72"/>
      <c r="O128" s="72"/>
      <c r="P128" s="72"/>
      <c r="Q128" s="72"/>
      <c r="R128" s="72"/>
      <c r="S128" s="72"/>
      <c r="T128" s="72"/>
    </row>
    <row r="129" spans="10:20" ht="30" x14ac:dyDescent="0.5">
      <c r="J129" s="71"/>
      <c r="K129" s="71"/>
      <c r="N129" s="72"/>
      <c r="O129" s="72"/>
      <c r="P129" s="72"/>
      <c r="Q129" s="72"/>
      <c r="R129" s="72"/>
      <c r="S129" s="72"/>
      <c r="T129" s="72"/>
    </row>
    <row r="130" spans="10:20" ht="30" x14ac:dyDescent="0.5">
      <c r="J130" s="71"/>
      <c r="K130" s="71"/>
      <c r="N130" s="72"/>
      <c r="O130" s="72"/>
      <c r="P130" s="72"/>
      <c r="Q130" s="72"/>
      <c r="R130" s="72"/>
      <c r="S130" s="72"/>
      <c r="T130" s="72"/>
    </row>
    <row r="131" spans="10:20" ht="30" x14ac:dyDescent="0.5">
      <c r="J131" s="71"/>
      <c r="K131" s="71"/>
      <c r="N131" s="72"/>
      <c r="O131" s="72"/>
      <c r="P131" s="72"/>
      <c r="Q131" s="72"/>
      <c r="R131" s="72"/>
      <c r="S131" s="72"/>
      <c r="T131" s="72"/>
    </row>
    <row r="132" spans="10:20" ht="30" x14ac:dyDescent="0.5">
      <c r="J132" s="71"/>
      <c r="K132" s="71"/>
      <c r="N132" s="72"/>
      <c r="O132" s="72"/>
      <c r="P132" s="72"/>
      <c r="Q132" s="72"/>
      <c r="R132" s="72"/>
      <c r="S132" s="72"/>
      <c r="T132" s="72"/>
    </row>
    <row r="133" spans="10:20" ht="30" x14ac:dyDescent="0.5">
      <c r="J133" s="71"/>
      <c r="K133" s="71"/>
      <c r="N133" s="72"/>
      <c r="O133" s="72"/>
      <c r="P133" s="72"/>
      <c r="Q133" s="72"/>
      <c r="R133" s="72"/>
      <c r="S133" s="72"/>
      <c r="T133" s="72"/>
    </row>
    <row r="134" spans="10:20" ht="30" x14ac:dyDescent="0.5">
      <c r="J134" s="71"/>
      <c r="K134" s="71"/>
      <c r="N134" s="72"/>
      <c r="O134" s="72"/>
      <c r="P134" s="72"/>
      <c r="Q134" s="72"/>
      <c r="R134" s="72"/>
      <c r="S134" s="72"/>
      <c r="T134" s="72"/>
    </row>
    <row r="135" spans="10:20" ht="30" x14ac:dyDescent="0.5">
      <c r="J135" s="71"/>
      <c r="K135" s="71"/>
      <c r="N135" s="72"/>
      <c r="O135" s="72"/>
      <c r="P135" s="72"/>
      <c r="Q135" s="72"/>
      <c r="R135" s="72"/>
      <c r="S135" s="72"/>
      <c r="T135" s="72"/>
    </row>
    <row r="136" spans="10:20" ht="30" x14ac:dyDescent="0.5">
      <c r="J136" s="71"/>
      <c r="K136" s="71"/>
      <c r="N136" s="72"/>
      <c r="O136" s="72"/>
      <c r="P136" s="72"/>
      <c r="Q136" s="72"/>
      <c r="R136" s="72"/>
      <c r="S136" s="72"/>
      <c r="T136" s="72"/>
    </row>
    <row r="137" spans="10:20" ht="30" x14ac:dyDescent="0.5">
      <c r="J137" s="71"/>
      <c r="K137" s="71"/>
      <c r="N137" s="72"/>
      <c r="O137" s="72"/>
      <c r="P137" s="72"/>
      <c r="Q137" s="72"/>
      <c r="R137" s="72"/>
      <c r="S137" s="72"/>
      <c r="T137" s="72"/>
    </row>
    <row r="138" spans="10:20" ht="30" x14ac:dyDescent="0.5">
      <c r="J138" s="71"/>
      <c r="K138" s="71"/>
      <c r="N138" s="72"/>
      <c r="O138" s="72"/>
      <c r="P138" s="72"/>
      <c r="Q138" s="72"/>
      <c r="R138" s="72"/>
      <c r="S138" s="72"/>
      <c r="T138" s="72"/>
    </row>
    <row r="139" spans="10:20" ht="30" x14ac:dyDescent="0.5">
      <c r="J139" s="71"/>
      <c r="K139" s="71"/>
      <c r="N139" s="72"/>
      <c r="O139" s="72"/>
      <c r="P139" s="72"/>
      <c r="Q139" s="72"/>
      <c r="R139" s="72"/>
      <c r="S139" s="72"/>
      <c r="T139" s="72"/>
    </row>
    <row r="140" spans="10:20" ht="30" x14ac:dyDescent="0.5">
      <c r="J140" s="71"/>
      <c r="K140" s="71"/>
      <c r="N140" s="72"/>
      <c r="O140" s="72"/>
      <c r="P140" s="72"/>
      <c r="Q140" s="72"/>
      <c r="R140" s="72"/>
      <c r="S140" s="72"/>
      <c r="T140" s="72"/>
    </row>
    <row r="141" spans="10:20" ht="30" x14ac:dyDescent="0.5">
      <c r="J141" s="71"/>
      <c r="K141" s="71"/>
      <c r="N141" s="72"/>
      <c r="O141" s="72"/>
      <c r="P141" s="72"/>
      <c r="Q141" s="72"/>
      <c r="R141" s="72"/>
      <c r="S141" s="72"/>
      <c r="T141" s="72"/>
    </row>
    <row r="142" spans="10:20" ht="30" x14ac:dyDescent="0.5">
      <c r="J142" s="71"/>
      <c r="K142" s="71"/>
      <c r="N142" s="72"/>
      <c r="O142" s="72"/>
      <c r="P142" s="72"/>
      <c r="Q142" s="72"/>
      <c r="R142" s="72"/>
      <c r="S142" s="72"/>
      <c r="T142" s="72"/>
    </row>
    <row r="143" spans="10:20" ht="30" x14ac:dyDescent="0.5">
      <c r="J143" s="71"/>
      <c r="K143" s="71"/>
      <c r="N143" s="72"/>
      <c r="O143" s="72"/>
      <c r="P143" s="72"/>
      <c r="Q143" s="72"/>
      <c r="R143" s="72"/>
      <c r="S143" s="72"/>
      <c r="T143" s="72"/>
    </row>
    <row r="144" spans="10:20" ht="30" x14ac:dyDescent="0.5">
      <c r="J144" s="71"/>
      <c r="K144" s="71"/>
      <c r="N144" s="72"/>
      <c r="O144" s="72"/>
      <c r="P144" s="72"/>
      <c r="Q144" s="72"/>
      <c r="R144" s="72"/>
      <c r="S144" s="72"/>
      <c r="T144" s="72"/>
    </row>
    <row r="145" spans="10:20" ht="30" x14ac:dyDescent="0.5">
      <c r="J145" s="71"/>
      <c r="K145" s="71"/>
      <c r="N145" s="72"/>
      <c r="O145" s="72"/>
      <c r="P145" s="72"/>
      <c r="Q145" s="72"/>
      <c r="R145" s="72"/>
      <c r="S145" s="72"/>
      <c r="T145" s="72"/>
    </row>
    <row r="146" spans="10:20" ht="30" x14ac:dyDescent="0.5">
      <c r="J146" s="71"/>
      <c r="K146" s="71"/>
      <c r="N146" s="72"/>
      <c r="O146" s="72"/>
      <c r="P146" s="72"/>
      <c r="Q146" s="72"/>
      <c r="R146" s="72"/>
      <c r="S146" s="72"/>
      <c r="T146" s="72"/>
    </row>
    <row r="147" spans="10:20" ht="30" x14ac:dyDescent="0.5">
      <c r="J147" s="71"/>
      <c r="K147" s="71"/>
      <c r="N147" s="72"/>
      <c r="O147" s="72"/>
      <c r="P147" s="72"/>
      <c r="Q147" s="72"/>
      <c r="R147" s="72"/>
      <c r="S147" s="72"/>
      <c r="T147" s="72"/>
    </row>
    <row r="148" spans="10:20" ht="30" x14ac:dyDescent="0.5">
      <c r="J148" s="71"/>
      <c r="K148" s="71"/>
      <c r="N148" s="72"/>
      <c r="O148" s="72"/>
      <c r="P148" s="72"/>
      <c r="Q148" s="72"/>
      <c r="R148" s="72"/>
      <c r="S148" s="72"/>
      <c r="T148" s="72"/>
    </row>
    <row r="149" spans="10:20" ht="30" x14ac:dyDescent="0.5">
      <c r="J149" s="71"/>
      <c r="K149" s="71"/>
      <c r="N149" s="72"/>
      <c r="O149" s="72"/>
      <c r="P149" s="72"/>
      <c r="Q149" s="72"/>
      <c r="R149" s="72"/>
      <c r="S149" s="72"/>
      <c r="T149" s="72"/>
    </row>
    <row r="150" spans="10:20" ht="30" x14ac:dyDescent="0.5">
      <c r="J150" s="71"/>
      <c r="K150" s="71"/>
      <c r="N150" s="72"/>
      <c r="O150" s="72"/>
      <c r="P150" s="72"/>
      <c r="Q150" s="72"/>
      <c r="R150" s="72"/>
      <c r="S150" s="72"/>
      <c r="T150" s="72"/>
    </row>
    <row r="151" spans="10:20" ht="30" x14ac:dyDescent="0.5">
      <c r="J151" s="71"/>
      <c r="K151" s="71"/>
      <c r="N151" s="72"/>
      <c r="O151" s="72"/>
      <c r="P151" s="72"/>
      <c r="Q151" s="72"/>
      <c r="R151" s="72"/>
      <c r="S151" s="72"/>
      <c r="T151" s="72"/>
    </row>
    <row r="152" spans="10:20" ht="30" x14ac:dyDescent="0.5">
      <c r="J152" s="71"/>
      <c r="K152" s="71"/>
      <c r="N152" s="72"/>
      <c r="O152" s="72"/>
      <c r="P152" s="72"/>
      <c r="Q152" s="72"/>
      <c r="R152" s="72"/>
      <c r="S152" s="72"/>
      <c r="T152" s="72"/>
    </row>
    <row r="153" spans="10:20" ht="30" x14ac:dyDescent="0.5">
      <c r="J153" s="71"/>
      <c r="K153" s="71"/>
      <c r="N153" s="72"/>
      <c r="O153" s="72"/>
      <c r="P153" s="72"/>
      <c r="Q153" s="72"/>
      <c r="R153" s="72"/>
      <c r="S153" s="72"/>
      <c r="T153" s="72"/>
    </row>
    <row r="154" spans="10:20" ht="30" x14ac:dyDescent="0.5">
      <c r="J154" s="71"/>
      <c r="K154" s="71"/>
      <c r="N154" s="72"/>
      <c r="O154" s="72"/>
      <c r="P154" s="72"/>
      <c r="Q154" s="72"/>
      <c r="R154" s="72"/>
      <c r="S154" s="72"/>
      <c r="T154" s="72"/>
    </row>
    <row r="155" spans="10:20" ht="30" x14ac:dyDescent="0.5">
      <c r="J155" s="71"/>
      <c r="K155" s="71"/>
      <c r="N155" s="72"/>
      <c r="O155" s="72"/>
      <c r="P155" s="72"/>
      <c r="Q155" s="72"/>
      <c r="R155" s="72"/>
      <c r="S155" s="72"/>
      <c r="T155" s="72"/>
    </row>
    <row r="156" spans="10:20" ht="30" x14ac:dyDescent="0.5">
      <c r="J156" s="71"/>
      <c r="K156" s="71"/>
      <c r="N156" s="72"/>
      <c r="O156" s="72"/>
      <c r="P156" s="72"/>
      <c r="Q156" s="72"/>
      <c r="R156" s="72"/>
      <c r="S156" s="72"/>
      <c r="T156" s="72"/>
    </row>
    <row r="157" spans="10:20" ht="30" x14ac:dyDescent="0.5">
      <c r="J157" s="71"/>
      <c r="K157" s="71"/>
      <c r="N157" s="72"/>
      <c r="O157" s="72"/>
      <c r="P157" s="72"/>
      <c r="Q157" s="72"/>
      <c r="R157" s="72"/>
      <c r="S157" s="72"/>
      <c r="T157" s="72"/>
    </row>
    <row r="158" spans="10:20" ht="30" x14ac:dyDescent="0.5">
      <c r="J158" s="71"/>
      <c r="K158" s="71"/>
      <c r="N158" s="72"/>
      <c r="O158" s="72"/>
      <c r="P158" s="72"/>
      <c r="Q158" s="72"/>
      <c r="R158" s="72"/>
      <c r="S158" s="72"/>
      <c r="T158" s="72"/>
    </row>
    <row r="159" spans="10:20" ht="30" x14ac:dyDescent="0.5">
      <c r="J159" s="71"/>
      <c r="K159" s="71"/>
      <c r="N159" s="72"/>
      <c r="O159" s="72"/>
      <c r="P159" s="72"/>
      <c r="Q159" s="72"/>
      <c r="R159" s="72"/>
      <c r="S159" s="72"/>
      <c r="T159" s="72"/>
    </row>
    <row r="160" spans="10:20" ht="30" x14ac:dyDescent="0.5">
      <c r="J160" s="71"/>
      <c r="K160" s="71"/>
      <c r="N160" s="72"/>
      <c r="O160" s="72"/>
      <c r="P160" s="72"/>
      <c r="Q160" s="72"/>
      <c r="R160" s="72"/>
      <c r="S160" s="72"/>
      <c r="T160" s="72"/>
    </row>
    <row r="161" spans="10:20" ht="30" x14ac:dyDescent="0.5">
      <c r="J161" s="71"/>
      <c r="K161" s="71"/>
      <c r="N161" s="72"/>
      <c r="O161" s="72"/>
      <c r="P161" s="72"/>
      <c r="Q161" s="72"/>
      <c r="R161" s="72"/>
      <c r="S161" s="72"/>
      <c r="T161" s="72"/>
    </row>
    <row r="162" spans="10:20" ht="30" x14ac:dyDescent="0.5">
      <c r="J162" s="71"/>
      <c r="K162" s="71"/>
      <c r="N162" s="72"/>
      <c r="O162" s="72"/>
      <c r="P162" s="72"/>
      <c r="Q162" s="72"/>
      <c r="R162" s="72"/>
      <c r="S162" s="72"/>
      <c r="T162" s="72"/>
    </row>
    <row r="163" spans="10:20" ht="30" x14ac:dyDescent="0.5">
      <c r="J163" s="71"/>
      <c r="K163" s="71"/>
      <c r="N163" s="72"/>
      <c r="O163" s="72"/>
      <c r="P163" s="72"/>
      <c r="Q163" s="72"/>
      <c r="R163" s="72"/>
      <c r="S163" s="72"/>
      <c r="T163" s="72"/>
    </row>
    <row r="164" spans="10:20" ht="30" x14ac:dyDescent="0.5">
      <c r="J164" s="71"/>
      <c r="K164" s="71"/>
      <c r="N164" s="72"/>
      <c r="O164" s="72"/>
      <c r="P164" s="72"/>
      <c r="Q164" s="72"/>
      <c r="R164" s="72"/>
      <c r="S164" s="72"/>
      <c r="T164" s="72"/>
    </row>
    <row r="165" spans="10:20" ht="30" x14ac:dyDescent="0.5">
      <c r="J165" s="71"/>
      <c r="K165" s="71"/>
      <c r="N165" s="72"/>
      <c r="O165" s="72"/>
      <c r="P165" s="72"/>
      <c r="Q165" s="72"/>
      <c r="R165" s="72"/>
      <c r="S165" s="72"/>
      <c r="T165" s="72"/>
    </row>
    <row r="166" spans="10:20" ht="30" x14ac:dyDescent="0.5">
      <c r="J166" s="71"/>
      <c r="K166" s="71"/>
      <c r="N166" s="72"/>
      <c r="O166" s="72"/>
      <c r="P166" s="72"/>
      <c r="Q166" s="72"/>
      <c r="R166" s="72"/>
      <c r="S166" s="72"/>
      <c r="T166" s="72"/>
    </row>
    <row r="167" spans="10:20" ht="30" x14ac:dyDescent="0.5">
      <c r="J167" s="71"/>
      <c r="K167" s="71"/>
      <c r="N167" s="72"/>
      <c r="O167" s="72"/>
      <c r="P167" s="72"/>
      <c r="Q167" s="72"/>
      <c r="R167" s="72"/>
      <c r="S167" s="72"/>
      <c r="T167" s="72"/>
    </row>
    <row r="168" spans="10:20" ht="30" x14ac:dyDescent="0.5">
      <c r="J168" s="71"/>
      <c r="K168" s="71"/>
      <c r="N168" s="72"/>
      <c r="O168" s="72"/>
      <c r="P168" s="72"/>
      <c r="Q168" s="72"/>
      <c r="R168" s="72"/>
      <c r="S168" s="72"/>
      <c r="T168" s="72"/>
    </row>
    <row r="169" spans="10:20" ht="30" x14ac:dyDescent="0.5">
      <c r="J169" s="71"/>
      <c r="K169" s="71"/>
      <c r="N169" s="72"/>
      <c r="O169" s="72"/>
      <c r="P169" s="72"/>
      <c r="Q169" s="72"/>
      <c r="R169" s="72"/>
      <c r="S169" s="72"/>
      <c r="T169" s="72"/>
    </row>
    <row r="170" spans="10:20" ht="30" x14ac:dyDescent="0.5">
      <c r="J170" s="71"/>
      <c r="K170" s="71"/>
      <c r="N170" s="72"/>
      <c r="O170" s="72"/>
      <c r="P170" s="72"/>
      <c r="Q170" s="72"/>
      <c r="R170" s="72"/>
      <c r="S170" s="72"/>
      <c r="T170" s="72"/>
    </row>
    <row r="171" spans="10:20" ht="30" x14ac:dyDescent="0.5">
      <c r="J171" s="71"/>
      <c r="K171" s="71"/>
      <c r="N171" s="72"/>
      <c r="O171" s="72"/>
      <c r="P171" s="72"/>
      <c r="Q171" s="72"/>
      <c r="R171" s="72"/>
      <c r="S171" s="72"/>
      <c r="T171" s="72"/>
    </row>
    <row r="172" spans="10:20" ht="30" x14ac:dyDescent="0.5">
      <c r="J172" s="71"/>
      <c r="K172" s="71"/>
      <c r="N172" s="72"/>
      <c r="O172" s="72"/>
      <c r="P172" s="72"/>
      <c r="Q172" s="72"/>
      <c r="R172" s="72"/>
      <c r="S172" s="72"/>
      <c r="T172" s="72"/>
    </row>
    <row r="173" spans="10:20" x14ac:dyDescent="0.4">
      <c r="N173" s="72"/>
      <c r="O173" s="72"/>
      <c r="P173" s="72"/>
      <c r="Q173" s="72"/>
      <c r="R173" s="72"/>
      <c r="S173" s="72"/>
      <c r="T173" s="72"/>
    </row>
    <row r="174" spans="10:20" x14ac:dyDescent="0.4">
      <c r="N174" s="72"/>
      <c r="O174" s="72"/>
      <c r="P174" s="72"/>
      <c r="Q174" s="72"/>
      <c r="R174" s="72"/>
      <c r="S174" s="72"/>
      <c r="T174" s="72"/>
    </row>
    <row r="175" spans="10:20" x14ac:dyDescent="0.4">
      <c r="N175" s="72"/>
      <c r="O175" s="72"/>
      <c r="P175" s="72"/>
      <c r="Q175" s="72"/>
      <c r="R175" s="72"/>
      <c r="S175" s="72"/>
      <c r="T175" s="72"/>
    </row>
    <row r="176" spans="10:20" x14ac:dyDescent="0.4">
      <c r="N176" s="72"/>
      <c r="O176" s="72"/>
      <c r="P176" s="72"/>
      <c r="Q176" s="72"/>
      <c r="R176" s="72"/>
      <c r="S176" s="72"/>
      <c r="T176" s="72"/>
    </row>
    <row r="177" spans="14:20" x14ac:dyDescent="0.4">
      <c r="N177" s="72"/>
      <c r="O177" s="72"/>
      <c r="P177" s="72"/>
      <c r="Q177" s="72"/>
      <c r="R177" s="72"/>
      <c r="S177" s="72"/>
      <c r="T177" s="72"/>
    </row>
    <row r="178" spans="14:20" x14ac:dyDescent="0.4">
      <c r="N178" s="72"/>
      <c r="O178" s="72"/>
      <c r="P178" s="72"/>
      <c r="Q178" s="72"/>
      <c r="R178" s="72"/>
      <c r="S178" s="72"/>
      <c r="T178" s="72"/>
    </row>
    <row r="179" spans="14:20" x14ac:dyDescent="0.4">
      <c r="N179" s="72"/>
      <c r="O179" s="72"/>
      <c r="P179" s="72"/>
      <c r="Q179" s="72"/>
      <c r="R179" s="72"/>
      <c r="S179" s="72"/>
      <c r="T179" s="72"/>
    </row>
    <row r="180" spans="14:20" x14ac:dyDescent="0.4">
      <c r="N180" s="72"/>
      <c r="O180" s="72"/>
      <c r="P180" s="72"/>
      <c r="Q180" s="72"/>
      <c r="R180" s="72"/>
      <c r="S180" s="72"/>
      <c r="T180" s="72"/>
    </row>
    <row r="181" spans="14:20" x14ac:dyDescent="0.4">
      <c r="N181" s="72"/>
      <c r="O181" s="72"/>
      <c r="P181" s="72"/>
      <c r="Q181" s="72"/>
      <c r="R181" s="72"/>
      <c r="S181" s="72"/>
      <c r="T181" s="72"/>
    </row>
    <row r="182" spans="14:20" x14ac:dyDescent="0.4">
      <c r="N182" s="72"/>
      <c r="O182" s="72"/>
      <c r="P182" s="72"/>
      <c r="Q182" s="72"/>
      <c r="R182" s="72"/>
      <c r="S182" s="72"/>
      <c r="T182" s="72"/>
    </row>
    <row r="183" spans="14:20" x14ac:dyDescent="0.4">
      <c r="N183" s="72"/>
      <c r="O183" s="72"/>
      <c r="P183" s="72"/>
      <c r="Q183" s="72"/>
      <c r="R183" s="72"/>
      <c r="S183" s="72"/>
      <c r="T183" s="72"/>
    </row>
    <row r="184" spans="14:20" x14ac:dyDescent="0.4">
      <c r="N184" s="72"/>
      <c r="O184" s="72"/>
      <c r="P184" s="72"/>
      <c r="Q184" s="72"/>
      <c r="R184" s="72"/>
      <c r="S184" s="72"/>
      <c r="T184" s="72"/>
    </row>
    <row r="185" spans="14:20" x14ac:dyDescent="0.4">
      <c r="N185" s="72"/>
      <c r="O185" s="72"/>
      <c r="P185" s="72"/>
      <c r="Q185" s="72"/>
      <c r="R185" s="72"/>
      <c r="S185" s="72"/>
      <c r="T185" s="72"/>
    </row>
    <row r="186" spans="14:20" x14ac:dyDescent="0.4">
      <c r="N186" s="72"/>
      <c r="O186" s="72"/>
      <c r="P186" s="72"/>
      <c r="Q186" s="72"/>
      <c r="R186" s="72"/>
      <c r="S186" s="72"/>
      <c r="T186" s="72"/>
    </row>
    <row r="187" spans="14:20" x14ac:dyDescent="0.4">
      <c r="N187" s="72"/>
      <c r="O187" s="72"/>
      <c r="P187" s="72"/>
      <c r="Q187" s="72"/>
      <c r="R187" s="72"/>
      <c r="S187" s="72"/>
      <c r="T187" s="72"/>
    </row>
    <row r="188" spans="14:20" x14ac:dyDescent="0.4">
      <c r="N188" s="72"/>
      <c r="O188" s="72"/>
      <c r="P188" s="72"/>
      <c r="Q188" s="72"/>
      <c r="R188" s="72"/>
      <c r="S188" s="72"/>
      <c r="T188" s="72"/>
    </row>
    <row r="189" spans="14:20" x14ac:dyDescent="0.4">
      <c r="N189" s="72"/>
      <c r="O189" s="72"/>
      <c r="P189" s="72"/>
      <c r="Q189" s="72"/>
      <c r="R189" s="72"/>
      <c r="S189" s="72"/>
      <c r="T189" s="72"/>
    </row>
    <row r="190" spans="14:20" x14ac:dyDescent="0.4">
      <c r="N190" s="72"/>
      <c r="O190" s="72"/>
      <c r="P190" s="72"/>
      <c r="Q190" s="72"/>
      <c r="R190" s="72"/>
      <c r="S190" s="72"/>
      <c r="T190" s="72"/>
    </row>
    <row r="191" spans="14:20" x14ac:dyDescent="0.4">
      <c r="N191" s="72"/>
      <c r="O191" s="72"/>
      <c r="P191" s="72"/>
      <c r="Q191" s="72"/>
      <c r="R191" s="72"/>
      <c r="S191" s="72"/>
      <c r="T191" s="72"/>
    </row>
    <row r="192" spans="14:20" x14ac:dyDescent="0.4">
      <c r="N192" s="72"/>
      <c r="O192" s="72"/>
      <c r="P192" s="72"/>
      <c r="Q192" s="72"/>
      <c r="R192" s="72"/>
      <c r="S192" s="72"/>
      <c r="T192" s="72"/>
    </row>
    <row r="193" spans="14:20" x14ac:dyDescent="0.4">
      <c r="N193" s="72"/>
      <c r="O193" s="72"/>
      <c r="P193" s="72"/>
      <c r="Q193" s="72"/>
      <c r="R193" s="72"/>
      <c r="S193" s="72"/>
      <c r="T193" s="72"/>
    </row>
    <row r="194" spans="14:20" x14ac:dyDescent="0.4">
      <c r="N194" s="72"/>
      <c r="O194" s="72"/>
      <c r="P194" s="72"/>
      <c r="Q194" s="72"/>
      <c r="R194" s="72"/>
      <c r="S194" s="72"/>
      <c r="T194" s="72"/>
    </row>
    <row r="195" spans="14:20" x14ac:dyDescent="0.4">
      <c r="N195" s="72"/>
      <c r="O195" s="72"/>
      <c r="P195" s="72"/>
      <c r="Q195" s="72"/>
      <c r="R195" s="72"/>
      <c r="S195" s="72"/>
      <c r="T195" s="72"/>
    </row>
    <row r="196" spans="14:20" x14ac:dyDescent="0.4">
      <c r="N196" s="72"/>
      <c r="O196" s="72"/>
      <c r="P196" s="72"/>
      <c r="Q196" s="72"/>
      <c r="R196" s="72"/>
      <c r="S196" s="72"/>
      <c r="T196" s="72"/>
    </row>
    <row r="197" spans="14:20" x14ac:dyDescent="0.4">
      <c r="N197" s="72"/>
      <c r="O197" s="72"/>
      <c r="P197" s="72"/>
      <c r="Q197" s="72"/>
      <c r="R197" s="72"/>
      <c r="S197" s="72"/>
      <c r="T197" s="72"/>
    </row>
    <row r="198" spans="14:20" x14ac:dyDescent="0.4">
      <c r="N198" s="72"/>
      <c r="O198" s="72"/>
      <c r="P198" s="72"/>
      <c r="Q198" s="72"/>
      <c r="R198" s="72"/>
      <c r="S198" s="72"/>
      <c r="T198" s="72"/>
    </row>
    <row r="199" spans="14:20" x14ac:dyDescent="0.4">
      <c r="N199" s="72"/>
      <c r="O199" s="72"/>
      <c r="P199" s="72"/>
      <c r="Q199" s="72"/>
      <c r="R199" s="72"/>
      <c r="S199" s="72"/>
      <c r="T199" s="72"/>
    </row>
    <row r="200" spans="14:20" x14ac:dyDescent="0.4">
      <c r="N200" s="72"/>
      <c r="O200" s="72"/>
      <c r="P200" s="72"/>
      <c r="Q200" s="72"/>
      <c r="R200" s="72"/>
      <c r="S200" s="72"/>
      <c r="T200" s="72"/>
    </row>
    <row r="201" spans="14:20" x14ac:dyDescent="0.4">
      <c r="N201" s="72"/>
      <c r="O201" s="72"/>
      <c r="P201" s="72"/>
      <c r="Q201" s="72"/>
      <c r="R201" s="72"/>
      <c r="S201" s="72"/>
      <c r="T201" s="72"/>
    </row>
    <row r="202" spans="14:20" x14ac:dyDescent="0.4">
      <c r="N202" s="72"/>
      <c r="O202" s="72"/>
      <c r="P202" s="72"/>
      <c r="Q202" s="72"/>
      <c r="R202" s="72"/>
      <c r="S202" s="72"/>
      <c r="T202" s="72"/>
    </row>
    <row r="203" spans="14:20" x14ac:dyDescent="0.4">
      <c r="N203" s="72"/>
      <c r="O203" s="72"/>
      <c r="P203" s="72"/>
      <c r="Q203" s="72"/>
      <c r="R203" s="72"/>
      <c r="S203" s="72"/>
      <c r="T203" s="72"/>
    </row>
    <row r="204" spans="14:20" x14ac:dyDescent="0.4">
      <c r="N204" s="72"/>
      <c r="O204" s="72"/>
      <c r="P204" s="72"/>
      <c r="Q204" s="72"/>
      <c r="R204" s="72"/>
      <c r="S204" s="72"/>
      <c r="T204" s="72"/>
    </row>
    <row r="205" spans="14:20" x14ac:dyDescent="0.4">
      <c r="N205" s="72"/>
      <c r="O205" s="72"/>
      <c r="P205" s="72"/>
      <c r="Q205" s="72"/>
      <c r="R205" s="72"/>
      <c r="S205" s="72"/>
      <c r="T205" s="72"/>
    </row>
    <row r="206" spans="14:20" x14ac:dyDescent="0.4">
      <c r="N206" s="72"/>
      <c r="O206" s="72"/>
      <c r="P206" s="72"/>
      <c r="Q206" s="72"/>
      <c r="R206" s="72"/>
      <c r="S206" s="72"/>
      <c r="T206" s="72"/>
    </row>
    <row r="207" spans="14:20" x14ac:dyDescent="0.4">
      <c r="N207" s="72"/>
      <c r="O207" s="72"/>
      <c r="P207" s="72"/>
      <c r="Q207" s="72"/>
      <c r="R207" s="72"/>
      <c r="S207" s="72"/>
      <c r="T207" s="72"/>
    </row>
    <row r="208" spans="14:20" x14ac:dyDescent="0.4">
      <c r="N208" s="72"/>
      <c r="O208" s="72"/>
      <c r="P208" s="72"/>
      <c r="Q208" s="72"/>
      <c r="R208" s="72"/>
      <c r="S208" s="72"/>
      <c r="T208" s="72"/>
    </row>
    <row r="209" spans="14:20" x14ac:dyDescent="0.4">
      <c r="N209" s="72"/>
      <c r="O209" s="72"/>
      <c r="P209" s="72"/>
      <c r="Q209" s="72"/>
      <c r="R209" s="72"/>
      <c r="S209" s="72"/>
      <c r="T209" s="72"/>
    </row>
    <row r="210" spans="14:20" x14ac:dyDescent="0.4">
      <c r="N210" s="72"/>
      <c r="O210" s="72"/>
      <c r="P210" s="72"/>
      <c r="Q210" s="72"/>
      <c r="R210" s="72"/>
      <c r="S210" s="72"/>
      <c r="T210" s="72"/>
    </row>
    <row r="211" spans="14:20" x14ac:dyDescent="0.4">
      <c r="N211" s="72"/>
      <c r="O211" s="72"/>
      <c r="P211" s="72"/>
      <c r="Q211" s="72"/>
      <c r="R211" s="72"/>
      <c r="S211" s="72"/>
      <c r="T211" s="72"/>
    </row>
    <row r="212" spans="14:20" x14ac:dyDescent="0.4">
      <c r="N212" s="72"/>
      <c r="O212" s="72"/>
      <c r="P212" s="72"/>
      <c r="Q212" s="72"/>
      <c r="R212" s="72"/>
      <c r="S212" s="72"/>
      <c r="T212" s="72"/>
    </row>
    <row r="213" spans="14:20" x14ac:dyDescent="0.4">
      <c r="N213" s="72"/>
      <c r="O213" s="72"/>
      <c r="P213" s="72"/>
      <c r="Q213" s="72"/>
      <c r="R213" s="72"/>
      <c r="S213" s="72"/>
      <c r="T213" s="72"/>
    </row>
  </sheetData>
  <mergeCells count="28">
    <mergeCell ref="L14:L15"/>
    <mergeCell ref="H1:L1"/>
    <mergeCell ref="H2:H3"/>
    <mergeCell ref="C4:D4"/>
    <mergeCell ref="E4:H4"/>
    <mergeCell ref="C5:D5"/>
    <mergeCell ref="E5:H5"/>
    <mergeCell ref="I5:J5"/>
    <mergeCell ref="B7:D7"/>
    <mergeCell ref="G7:J8"/>
    <mergeCell ref="K7:K8"/>
    <mergeCell ref="L7:L8"/>
    <mergeCell ref="O7:S7"/>
    <mergeCell ref="K29:L29"/>
    <mergeCell ref="A30:L30"/>
    <mergeCell ref="B21:D21"/>
    <mergeCell ref="G21:J22"/>
    <mergeCell ref="K21:K22"/>
    <mergeCell ref="L21:L22"/>
    <mergeCell ref="A27:B29"/>
    <mergeCell ref="C27:D27"/>
    <mergeCell ref="K27:L27"/>
    <mergeCell ref="G28:I28"/>
    <mergeCell ref="K28:L28"/>
    <mergeCell ref="G29:I29"/>
    <mergeCell ref="B14:D14"/>
    <mergeCell ref="G14:J15"/>
    <mergeCell ref="K14:K15"/>
  </mergeCells>
  <conditionalFormatting sqref="A9:A13 A16:A20 A23:A26">
    <cfRule type="cellIs" dxfId="64" priority="20" stopIfTrue="1" operator="greaterThan">
      <formula>0</formula>
    </cfRule>
  </conditionalFormatting>
  <conditionalFormatting sqref="K3 E4:H6 G27 G28:I28">
    <cfRule type="cellIs" dxfId="63" priority="21" stopIfTrue="1" operator="equal">
      <formula>0</formula>
    </cfRule>
  </conditionalFormatting>
  <conditionalFormatting sqref="S10">
    <cfRule type="expression" dxfId="62" priority="18" stopIfTrue="1">
      <formula>$S$10&lt;&gt;$T$9</formula>
    </cfRule>
  </conditionalFormatting>
  <conditionalFormatting sqref="S24">
    <cfRule type="expression" dxfId="61" priority="4" stopIfTrue="1">
      <formula>T23&lt;&gt;S24</formula>
    </cfRule>
  </conditionalFormatting>
  <conditionalFormatting sqref="T9 T23">
    <cfRule type="expression" dxfId="60" priority="19" stopIfTrue="1">
      <formula>S10&lt;&gt;T9</formula>
    </cfRule>
  </conditionalFormatting>
  <conditionalFormatting sqref="T16 S17">
    <cfRule type="expression" dxfId="59" priority="12" stopIfTrue="1">
      <formula>$S$17&lt;&gt;$T$16</formula>
    </cfRule>
  </conditionalFormatting>
  <conditionalFormatting sqref="U9 S11">
    <cfRule type="expression" dxfId="58" priority="17" stopIfTrue="1">
      <formula>$U$9&lt;&gt;$S$11</formula>
    </cfRule>
  </conditionalFormatting>
  <conditionalFormatting sqref="U10 T11">
    <cfRule type="expression" dxfId="57" priority="15" stopIfTrue="1">
      <formula>$U$10&lt;&gt;$T$11</formula>
    </cfRule>
  </conditionalFormatting>
  <conditionalFormatting sqref="U16 S18">
    <cfRule type="expression" dxfId="56" priority="11" stopIfTrue="1">
      <formula>$U$16&lt;&gt;$S$18</formula>
    </cfRule>
  </conditionalFormatting>
  <conditionalFormatting sqref="U17 T18">
    <cfRule type="expression" dxfId="55" priority="9" stopIfTrue="1">
      <formula>$U$17&lt;&gt;$T$18</formula>
    </cfRule>
  </conditionalFormatting>
  <conditionalFormatting sqref="U23 S25">
    <cfRule type="expression" dxfId="54" priority="6" stopIfTrue="1">
      <formula>$U$23&lt;&gt;$S$25</formula>
    </cfRule>
  </conditionalFormatting>
  <conditionalFormatting sqref="U24 T25">
    <cfRule type="expression" dxfId="53" priority="3" stopIfTrue="1">
      <formula>$U$24&lt;&gt;$T$25</formula>
    </cfRule>
  </conditionalFormatting>
  <conditionalFormatting sqref="V9 S12:S13">
    <cfRule type="expression" dxfId="52" priority="16" stopIfTrue="1">
      <formula>$V$9&lt;&gt;$S$12</formula>
    </cfRule>
  </conditionalFormatting>
  <conditionalFormatting sqref="V10 T12:T13">
    <cfRule type="expression" dxfId="51" priority="14" stopIfTrue="1">
      <formula>$V$10&lt;&gt;$T$12</formula>
    </cfRule>
  </conditionalFormatting>
  <conditionalFormatting sqref="V11 U12:U13">
    <cfRule type="expression" dxfId="50" priority="13" stopIfTrue="1">
      <formula>$V$11&lt;&gt;$U$12</formula>
    </cfRule>
  </conditionalFormatting>
  <conditionalFormatting sqref="V16 S19:S20">
    <cfRule type="expression" dxfId="49" priority="10" stopIfTrue="1">
      <formula>$V$16&lt;&gt;$S$19</formula>
    </cfRule>
  </conditionalFormatting>
  <conditionalFormatting sqref="V17 T19:T20">
    <cfRule type="expression" dxfId="48" priority="8" stopIfTrue="1">
      <formula>$V$17&lt;&gt;$T$19</formula>
    </cfRule>
  </conditionalFormatting>
  <conditionalFormatting sqref="V18 U19:U20">
    <cfRule type="expression" dxfId="47" priority="7" stopIfTrue="1">
      <formula>$V$18&lt;&gt;$U$19</formula>
    </cfRule>
  </conditionalFormatting>
  <conditionalFormatting sqref="V23 S26">
    <cfRule type="expression" dxfId="46" priority="5" stopIfTrue="1">
      <formula>$V$23&lt;&gt;$S$26</formula>
    </cfRule>
  </conditionalFormatting>
  <conditionalFormatting sqref="V24 T26">
    <cfRule type="expression" dxfId="45" priority="2" stopIfTrue="1">
      <formula>$V$24&lt;&gt;$T$26</formula>
    </cfRule>
  </conditionalFormatting>
  <conditionalFormatting sqref="V25 U26">
    <cfRule type="expression" dxfId="44" priority="1" stopIfTrue="1">
      <formula>$V$25&lt;&gt;$U$26</formula>
    </cfRule>
  </conditionalFormatting>
  <printOptions horizontalCentered="1" gridLinesSet="0"/>
  <pageMargins left="0.74803149606299213" right="0.74803149606299213" top="1.0236220472440944" bottom="0" header="7.874015748031496E-2" footer="7.874015748031496E-2"/>
  <pageSetup paperSize="9" scale="36"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56"/>
  <sheetViews>
    <sheetView zoomScale="70" zoomScaleNormal="70" workbookViewId="0">
      <selection activeCell="G39" sqref="G39"/>
    </sheetView>
  </sheetViews>
  <sheetFormatPr defaultColWidth="9.109375" defaultRowHeight="13.8" x14ac:dyDescent="0.25"/>
  <cols>
    <col min="1" max="1" width="5.88671875" style="85" customWidth="1"/>
    <col min="2" max="2" width="5.6640625" style="75" customWidth="1"/>
    <col min="3" max="3" width="18.6640625" style="75" customWidth="1"/>
    <col min="4" max="4" width="12.6640625" style="75" customWidth="1"/>
    <col min="5" max="5" width="10.88671875" style="75" customWidth="1"/>
    <col min="6" max="6" width="20.44140625" style="79" customWidth="1"/>
    <col min="7" max="7" width="13.33203125" style="107" customWidth="1"/>
    <col min="8" max="8" width="12.44140625" style="107" customWidth="1"/>
    <col min="9" max="9" width="11.44140625" style="75" customWidth="1"/>
    <col min="10" max="10" width="9.109375" style="75"/>
    <col min="11" max="11" width="8.88671875" style="83" customWidth="1"/>
    <col min="12" max="21" width="9.109375" style="84"/>
    <col min="22" max="22" width="9.109375" style="126"/>
    <col min="23" max="26" width="9.109375" style="84"/>
    <col min="27" max="256" width="9.109375" style="127"/>
    <col min="257" max="257" width="5.88671875" style="127" customWidth="1"/>
    <col min="258" max="258" width="5.6640625" style="127" customWidth="1"/>
    <col min="259" max="259" width="12.33203125" style="127" customWidth="1"/>
    <col min="260" max="260" width="8.33203125" style="127" customWidth="1"/>
    <col min="261" max="261" width="10.88671875" style="127" customWidth="1"/>
    <col min="262" max="262" width="14.33203125" style="127" customWidth="1"/>
    <col min="263" max="263" width="13.33203125" style="127" customWidth="1"/>
    <col min="264" max="264" width="12.44140625" style="127" customWidth="1"/>
    <col min="265" max="265" width="11.44140625" style="127" customWidth="1"/>
    <col min="266" max="266" width="9.109375" style="127"/>
    <col min="267" max="267" width="8.88671875" style="127" customWidth="1"/>
    <col min="268" max="512" width="9.109375" style="127"/>
    <col min="513" max="513" width="5.88671875" style="127" customWidth="1"/>
    <col min="514" max="514" width="5.6640625" style="127" customWidth="1"/>
    <col min="515" max="515" width="12.33203125" style="127" customWidth="1"/>
    <col min="516" max="516" width="8.33203125" style="127" customWidth="1"/>
    <col min="517" max="517" width="10.88671875" style="127" customWidth="1"/>
    <col min="518" max="518" width="14.33203125" style="127" customWidth="1"/>
    <col min="519" max="519" width="13.33203125" style="127" customWidth="1"/>
    <col min="520" max="520" width="12.44140625" style="127" customWidth="1"/>
    <col min="521" max="521" width="11.44140625" style="127" customWidth="1"/>
    <col min="522" max="522" width="9.109375" style="127"/>
    <col min="523" max="523" width="8.88671875" style="127" customWidth="1"/>
    <col min="524" max="768" width="9.109375" style="127"/>
    <col min="769" max="769" width="5.88671875" style="127" customWidth="1"/>
    <col min="770" max="770" width="5.6640625" style="127" customWidth="1"/>
    <col min="771" max="771" width="12.33203125" style="127" customWidth="1"/>
    <col min="772" max="772" width="8.33203125" style="127" customWidth="1"/>
    <col min="773" max="773" width="10.88671875" style="127" customWidth="1"/>
    <col min="774" max="774" width="14.33203125" style="127" customWidth="1"/>
    <col min="775" max="775" width="13.33203125" style="127" customWidth="1"/>
    <col min="776" max="776" width="12.44140625" style="127" customWidth="1"/>
    <col min="777" max="777" width="11.44140625" style="127" customWidth="1"/>
    <col min="778" max="778" width="9.109375" style="127"/>
    <col min="779" max="779" width="8.88671875" style="127" customWidth="1"/>
    <col min="780" max="1024" width="9.109375" style="127"/>
    <col min="1025" max="1025" width="5.88671875" style="127" customWidth="1"/>
    <col min="1026" max="1026" width="5.6640625" style="127" customWidth="1"/>
    <col min="1027" max="1027" width="12.33203125" style="127" customWidth="1"/>
    <col min="1028" max="1028" width="8.33203125" style="127" customWidth="1"/>
    <col min="1029" max="1029" width="10.88671875" style="127" customWidth="1"/>
    <col min="1030" max="1030" width="14.33203125" style="127" customWidth="1"/>
    <col min="1031" max="1031" width="13.33203125" style="127" customWidth="1"/>
    <col min="1032" max="1032" width="12.44140625" style="127" customWidth="1"/>
    <col min="1033" max="1033" width="11.44140625" style="127" customWidth="1"/>
    <col min="1034" max="1034" width="9.109375" style="127"/>
    <col min="1035" max="1035" width="8.88671875" style="127" customWidth="1"/>
    <col min="1036" max="1280" width="9.109375" style="127"/>
    <col min="1281" max="1281" width="5.88671875" style="127" customWidth="1"/>
    <col min="1282" max="1282" width="5.6640625" style="127" customWidth="1"/>
    <col min="1283" max="1283" width="12.33203125" style="127" customWidth="1"/>
    <col min="1284" max="1284" width="8.33203125" style="127" customWidth="1"/>
    <col min="1285" max="1285" width="10.88671875" style="127" customWidth="1"/>
    <col min="1286" max="1286" width="14.33203125" style="127" customWidth="1"/>
    <col min="1287" max="1287" width="13.33203125" style="127" customWidth="1"/>
    <col min="1288" max="1288" width="12.44140625" style="127" customWidth="1"/>
    <col min="1289" max="1289" width="11.44140625" style="127" customWidth="1"/>
    <col min="1290" max="1290" width="9.109375" style="127"/>
    <col min="1291" max="1291" width="8.88671875" style="127" customWidth="1"/>
    <col min="1292" max="1536" width="9.109375" style="127"/>
    <col min="1537" max="1537" width="5.88671875" style="127" customWidth="1"/>
    <col min="1538" max="1538" width="5.6640625" style="127" customWidth="1"/>
    <col min="1539" max="1539" width="12.33203125" style="127" customWidth="1"/>
    <col min="1540" max="1540" width="8.33203125" style="127" customWidth="1"/>
    <col min="1541" max="1541" width="10.88671875" style="127" customWidth="1"/>
    <col min="1542" max="1542" width="14.33203125" style="127" customWidth="1"/>
    <col min="1543" max="1543" width="13.33203125" style="127" customWidth="1"/>
    <col min="1544" max="1544" width="12.44140625" style="127" customWidth="1"/>
    <col min="1545" max="1545" width="11.44140625" style="127" customWidth="1"/>
    <col min="1546" max="1546" width="9.109375" style="127"/>
    <col min="1547" max="1547" width="8.88671875" style="127" customWidth="1"/>
    <col min="1548" max="1792" width="9.109375" style="127"/>
    <col min="1793" max="1793" width="5.88671875" style="127" customWidth="1"/>
    <col min="1794" max="1794" width="5.6640625" style="127" customWidth="1"/>
    <col min="1795" max="1795" width="12.33203125" style="127" customWidth="1"/>
    <col min="1796" max="1796" width="8.33203125" style="127" customWidth="1"/>
    <col min="1797" max="1797" width="10.88671875" style="127" customWidth="1"/>
    <col min="1798" max="1798" width="14.33203125" style="127" customWidth="1"/>
    <col min="1799" max="1799" width="13.33203125" style="127" customWidth="1"/>
    <col min="1800" max="1800" width="12.44140625" style="127" customWidth="1"/>
    <col min="1801" max="1801" width="11.44140625" style="127" customWidth="1"/>
    <col min="1802" max="1802" width="9.109375" style="127"/>
    <col min="1803" max="1803" width="8.88671875" style="127" customWidth="1"/>
    <col min="1804" max="2048" width="9.109375" style="127"/>
    <col min="2049" max="2049" width="5.88671875" style="127" customWidth="1"/>
    <col min="2050" max="2050" width="5.6640625" style="127" customWidth="1"/>
    <col min="2051" max="2051" width="12.33203125" style="127" customWidth="1"/>
    <col min="2052" max="2052" width="8.33203125" style="127" customWidth="1"/>
    <col min="2053" max="2053" width="10.88671875" style="127" customWidth="1"/>
    <col min="2054" max="2054" width="14.33203125" style="127" customWidth="1"/>
    <col min="2055" max="2055" width="13.33203125" style="127" customWidth="1"/>
    <col min="2056" max="2056" width="12.44140625" style="127" customWidth="1"/>
    <col min="2057" max="2057" width="11.44140625" style="127" customWidth="1"/>
    <col min="2058" max="2058" width="9.109375" style="127"/>
    <col min="2059" max="2059" width="8.88671875" style="127" customWidth="1"/>
    <col min="2060" max="2304" width="9.109375" style="127"/>
    <col min="2305" max="2305" width="5.88671875" style="127" customWidth="1"/>
    <col min="2306" max="2306" width="5.6640625" style="127" customWidth="1"/>
    <col min="2307" max="2307" width="12.33203125" style="127" customWidth="1"/>
    <col min="2308" max="2308" width="8.33203125" style="127" customWidth="1"/>
    <col min="2309" max="2309" width="10.88671875" style="127" customWidth="1"/>
    <col min="2310" max="2310" width="14.33203125" style="127" customWidth="1"/>
    <col min="2311" max="2311" width="13.33203125" style="127" customWidth="1"/>
    <col min="2312" max="2312" width="12.44140625" style="127" customWidth="1"/>
    <col min="2313" max="2313" width="11.44140625" style="127" customWidth="1"/>
    <col min="2314" max="2314" width="9.109375" style="127"/>
    <col min="2315" max="2315" width="8.88671875" style="127" customWidth="1"/>
    <col min="2316" max="2560" width="9.109375" style="127"/>
    <col min="2561" max="2561" width="5.88671875" style="127" customWidth="1"/>
    <col min="2562" max="2562" width="5.6640625" style="127" customWidth="1"/>
    <col min="2563" max="2563" width="12.33203125" style="127" customWidth="1"/>
    <col min="2564" max="2564" width="8.33203125" style="127" customWidth="1"/>
    <col min="2565" max="2565" width="10.88671875" style="127" customWidth="1"/>
    <col min="2566" max="2566" width="14.33203125" style="127" customWidth="1"/>
    <col min="2567" max="2567" width="13.33203125" style="127" customWidth="1"/>
    <col min="2568" max="2568" width="12.44140625" style="127" customWidth="1"/>
    <col min="2569" max="2569" width="11.44140625" style="127" customWidth="1"/>
    <col min="2570" max="2570" width="9.109375" style="127"/>
    <col min="2571" max="2571" width="8.88671875" style="127" customWidth="1"/>
    <col min="2572" max="2816" width="9.109375" style="127"/>
    <col min="2817" max="2817" width="5.88671875" style="127" customWidth="1"/>
    <col min="2818" max="2818" width="5.6640625" style="127" customWidth="1"/>
    <col min="2819" max="2819" width="12.33203125" style="127" customWidth="1"/>
    <col min="2820" max="2820" width="8.33203125" style="127" customWidth="1"/>
    <col min="2821" max="2821" width="10.88671875" style="127" customWidth="1"/>
    <col min="2822" max="2822" width="14.33203125" style="127" customWidth="1"/>
    <col min="2823" max="2823" width="13.33203125" style="127" customWidth="1"/>
    <col min="2824" max="2824" width="12.44140625" style="127" customWidth="1"/>
    <col min="2825" max="2825" width="11.44140625" style="127" customWidth="1"/>
    <col min="2826" max="2826" width="9.109375" style="127"/>
    <col min="2827" max="2827" width="8.88671875" style="127" customWidth="1"/>
    <col min="2828" max="3072" width="9.109375" style="127"/>
    <col min="3073" max="3073" width="5.88671875" style="127" customWidth="1"/>
    <col min="3074" max="3074" width="5.6640625" style="127" customWidth="1"/>
    <col min="3075" max="3075" width="12.33203125" style="127" customWidth="1"/>
    <col min="3076" max="3076" width="8.33203125" style="127" customWidth="1"/>
    <col min="3077" max="3077" width="10.88671875" style="127" customWidth="1"/>
    <col min="3078" max="3078" width="14.33203125" style="127" customWidth="1"/>
    <col min="3079" max="3079" width="13.33203125" style="127" customWidth="1"/>
    <col min="3080" max="3080" width="12.44140625" style="127" customWidth="1"/>
    <col min="3081" max="3081" width="11.44140625" style="127" customWidth="1"/>
    <col min="3082" max="3082" width="9.109375" style="127"/>
    <col min="3083" max="3083" width="8.88671875" style="127" customWidth="1"/>
    <col min="3084" max="3328" width="9.109375" style="127"/>
    <col min="3329" max="3329" width="5.88671875" style="127" customWidth="1"/>
    <col min="3330" max="3330" width="5.6640625" style="127" customWidth="1"/>
    <col min="3331" max="3331" width="12.33203125" style="127" customWidth="1"/>
    <col min="3332" max="3332" width="8.33203125" style="127" customWidth="1"/>
    <col min="3333" max="3333" width="10.88671875" style="127" customWidth="1"/>
    <col min="3334" max="3334" width="14.33203125" style="127" customWidth="1"/>
    <col min="3335" max="3335" width="13.33203125" style="127" customWidth="1"/>
    <col min="3336" max="3336" width="12.44140625" style="127" customWidth="1"/>
    <col min="3337" max="3337" width="11.44140625" style="127" customWidth="1"/>
    <col min="3338" max="3338" width="9.109375" style="127"/>
    <col min="3339" max="3339" width="8.88671875" style="127" customWidth="1"/>
    <col min="3340" max="3584" width="9.109375" style="127"/>
    <col min="3585" max="3585" width="5.88671875" style="127" customWidth="1"/>
    <col min="3586" max="3586" width="5.6640625" style="127" customWidth="1"/>
    <col min="3587" max="3587" width="12.33203125" style="127" customWidth="1"/>
    <col min="3588" max="3588" width="8.33203125" style="127" customWidth="1"/>
    <col min="3589" max="3589" width="10.88671875" style="127" customWidth="1"/>
    <col min="3590" max="3590" width="14.33203125" style="127" customWidth="1"/>
    <col min="3591" max="3591" width="13.33203125" style="127" customWidth="1"/>
    <col min="3592" max="3592" width="12.44140625" style="127" customWidth="1"/>
    <col min="3593" max="3593" width="11.44140625" style="127" customWidth="1"/>
    <col min="3594" max="3594" width="9.109375" style="127"/>
    <col min="3595" max="3595" width="8.88671875" style="127" customWidth="1"/>
    <col min="3596" max="3840" width="9.109375" style="127"/>
    <col min="3841" max="3841" width="5.88671875" style="127" customWidth="1"/>
    <col min="3842" max="3842" width="5.6640625" style="127" customWidth="1"/>
    <col min="3843" max="3843" width="12.33203125" style="127" customWidth="1"/>
    <col min="3844" max="3844" width="8.33203125" style="127" customWidth="1"/>
    <col min="3845" max="3845" width="10.88671875" style="127" customWidth="1"/>
    <col min="3846" max="3846" width="14.33203125" style="127" customWidth="1"/>
    <col min="3847" max="3847" width="13.33203125" style="127" customWidth="1"/>
    <col min="3848" max="3848" width="12.44140625" style="127" customWidth="1"/>
    <col min="3849" max="3849" width="11.44140625" style="127" customWidth="1"/>
    <col min="3850" max="3850" width="9.109375" style="127"/>
    <col min="3851" max="3851" width="8.88671875" style="127" customWidth="1"/>
    <col min="3852" max="4096" width="9.109375" style="127"/>
    <col min="4097" max="4097" width="5.88671875" style="127" customWidth="1"/>
    <col min="4098" max="4098" width="5.6640625" style="127" customWidth="1"/>
    <col min="4099" max="4099" width="12.33203125" style="127" customWidth="1"/>
    <col min="4100" max="4100" width="8.33203125" style="127" customWidth="1"/>
    <col min="4101" max="4101" width="10.88671875" style="127" customWidth="1"/>
    <col min="4102" max="4102" width="14.33203125" style="127" customWidth="1"/>
    <col min="4103" max="4103" width="13.33203125" style="127" customWidth="1"/>
    <col min="4104" max="4104" width="12.44140625" style="127" customWidth="1"/>
    <col min="4105" max="4105" width="11.44140625" style="127" customWidth="1"/>
    <col min="4106" max="4106" width="9.109375" style="127"/>
    <col min="4107" max="4107" width="8.88671875" style="127" customWidth="1"/>
    <col min="4108" max="4352" width="9.109375" style="127"/>
    <col min="4353" max="4353" width="5.88671875" style="127" customWidth="1"/>
    <col min="4354" max="4354" width="5.6640625" style="127" customWidth="1"/>
    <col min="4355" max="4355" width="12.33203125" style="127" customWidth="1"/>
    <col min="4356" max="4356" width="8.33203125" style="127" customWidth="1"/>
    <col min="4357" max="4357" width="10.88671875" style="127" customWidth="1"/>
    <col min="4358" max="4358" width="14.33203125" style="127" customWidth="1"/>
    <col min="4359" max="4359" width="13.33203125" style="127" customWidth="1"/>
    <col min="4360" max="4360" width="12.44140625" style="127" customWidth="1"/>
    <col min="4361" max="4361" width="11.44140625" style="127" customWidth="1"/>
    <col min="4362" max="4362" width="9.109375" style="127"/>
    <col min="4363" max="4363" width="8.88671875" style="127" customWidth="1"/>
    <col min="4364" max="4608" width="9.109375" style="127"/>
    <col min="4609" max="4609" width="5.88671875" style="127" customWidth="1"/>
    <col min="4610" max="4610" width="5.6640625" style="127" customWidth="1"/>
    <col min="4611" max="4611" width="12.33203125" style="127" customWidth="1"/>
    <col min="4612" max="4612" width="8.33203125" style="127" customWidth="1"/>
    <col min="4613" max="4613" width="10.88671875" style="127" customWidth="1"/>
    <col min="4614" max="4614" width="14.33203125" style="127" customWidth="1"/>
    <col min="4615" max="4615" width="13.33203125" style="127" customWidth="1"/>
    <col min="4616" max="4616" width="12.44140625" style="127" customWidth="1"/>
    <col min="4617" max="4617" width="11.44140625" style="127" customWidth="1"/>
    <col min="4618" max="4618" width="9.109375" style="127"/>
    <col min="4619" max="4619" width="8.88671875" style="127" customWidth="1"/>
    <col min="4620" max="4864" width="9.109375" style="127"/>
    <col min="4865" max="4865" width="5.88671875" style="127" customWidth="1"/>
    <col min="4866" max="4866" width="5.6640625" style="127" customWidth="1"/>
    <col min="4867" max="4867" width="12.33203125" style="127" customWidth="1"/>
    <col min="4868" max="4868" width="8.33203125" style="127" customWidth="1"/>
    <col min="4869" max="4869" width="10.88671875" style="127" customWidth="1"/>
    <col min="4870" max="4870" width="14.33203125" style="127" customWidth="1"/>
    <col min="4871" max="4871" width="13.33203125" style="127" customWidth="1"/>
    <col min="4872" max="4872" width="12.44140625" style="127" customWidth="1"/>
    <col min="4873" max="4873" width="11.44140625" style="127" customWidth="1"/>
    <col min="4874" max="4874" width="9.109375" style="127"/>
    <col min="4875" max="4875" width="8.88671875" style="127" customWidth="1"/>
    <col min="4876" max="5120" width="9.109375" style="127"/>
    <col min="5121" max="5121" width="5.88671875" style="127" customWidth="1"/>
    <col min="5122" max="5122" width="5.6640625" style="127" customWidth="1"/>
    <col min="5123" max="5123" width="12.33203125" style="127" customWidth="1"/>
    <col min="5124" max="5124" width="8.33203125" style="127" customWidth="1"/>
    <col min="5125" max="5125" width="10.88671875" style="127" customWidth="1"/>
    <col min="5126" max="5126" width="14.33203125" style="127" customWidth="1"/>
    <col min="5127" max="5127" width="13.33203125" style="127" customWidth="1"/>
    <col min="5128" max="5128" width="12.44140625" style="127" customWidth="1"/>
    <col min="5129" max="5129" width="11.44140625" style="127" customWidth="1"/>
    <col min="5130" max="5130" width="9.109375" style="127"/>
    <col min="5131" max="5131" width="8.88671875" style="127" customWidth="1"/>
    <col min="5132" max="5376" width="9.109375" style="127"/>
    <col min="5377" max="5377" width="5.88671875" style="127" customWidth="1"/>
    <col min="5378" max="5378" width="5.6640625" style="127" customWidth="1"/>
    <col min="5379" max="5379" width="12.33203125" style="127" customWidth="1"/>
    <col min="5380" max="5380" width="8.33203125" style="127" customWidth="1"/>
    <col min="5381" max="5381" width="10.88671875" style="127" customWidth="1"/>
    <col min="5382" max="5382" width="14.33203125" style="127" customWidth="1"/>
    <col min="5383" max="5383" width="13.33203125" style="127" customWidth="1"/>
    <col min="5384" max="5384" width="12.44140625" style="127" customWidth="1"/>
    <col min="5385" max="5385" width="11.44140625" style="127" customWidth="1"/>
    <col min="5386" max="5386" width="9.109375" style="127"/>
    <col min="5387" max="5387" width="8.88671875" style="127" customWidth="1"/>
    <col min="5388" max="5632" width="9.109375" style="127"/>
    <col min="5633" max="5633" width="5.88671875" style="127" customWidth="1"/>
    <col min="5634" max="5634" width="5.6640625" style="127" customWidth="1"/>
    <col min="5635" max="5635" width="12.33203125" style="127" customWidth="1"/>
    <col min="5636" max="5636" width="8.33203125" style="127" customWidth="1"/>
    <col min="5637" max="5637" width="10.88671875" style="127" customWidth="1"/>
    <col min="5638" max="5638" width="14.33203125" style="127" customWidth="1"/>
    <col min="5639" max="5639" width="13.33203125" style="127" customWidth="1"/>
    <col min="5640" max="5640" width="12.44140625" style="127" customWidth="1"/>
    <col min="5641" max="5641" width="11.44140625" style="127" customWidth="1"/>
    <col min="5642" max="5642" width="9.109375" style="127"/>
    <col min="5643" max="5643" width="8.88671875" style="127" customWidth="1"/>
    <col min="5644" max="5888" width="9.109375" style="127"/>
    <col min="5889" max="5889" width="5.88671875" style="127" customWidth="1"/>
    <col min="5890" max="5890" width="5.6640625" style="127" customWidth="1"/>
    <col min="5891" max="5891" width="12.33203125" style="127" customWidth="1"/>
    <col min="5892" max="5892" width="8.33203125" style="127" customWidth="1"/>
    <col min="5893" max="5893" width="10.88671875" style="127" customWidth="1"/>
    <col min="5894" max="5894" width="14.33203125" style="127" customWidth="1"/>
    <col min="5895" max="5895" width="13.33203125" style="127" customWidth="1"/>
    <col min="5896" max="5896" width="12.44140625" style="127" customWidth="1"/>
    <col min="5897" max="5897" width="11.44140625" style="127" customWidth="1"/>
    <col min="5898" max="5898" width="9.109375" style="127"/>
    <col min="5899" max="5899" width="8.88671875" style="127" customWidth="1"/>
    <col min="5900" max="6144" width="9.109375" style="127"/>
    <col min="6145" max="6145" width="5.88671875" style="127" customWidth="1"/>
    <col min="6146" max="6146" width="5.6640625" style="127" customWidth="1"/>
    <col min="6147" max="6147" width="12.33203125" style="127" customWidth="1"/>
    <col min="6148" max="6148" width="8.33203125" style="127" customWidth="1"/>
    <col min="6149" max="6149" width="10.88671875" style="127" customWidth="1"/>
    <col min="6150" max="6150" width="14.33203125" style="127" customWidth="1"/>
    <col min="6151" max="6151" width="13.33203125" style="127" customWidth="1"/>
    <col min="6152" max="6152" width="12.44140625" style="127" customWidth="1"/>
    <col min="6153" max="6153" width="11.44140625" style="127" customWidth="1"/>
    <col min="6154" max="6154" width="9.109375" style="127"/>
    <col min="6155" max="6155" width="8.88671875" style="127" customWidth="1"/>
    <col min="6156" max="6400" width="9.109375" style="127"/>
    <col min="6401" max="6401" width="5.88671875" style="127" customWidth="1"/>
    <col min="6402" max="6402" width="5.6640625" style="127" customWidth="1"/>
    <col min="6403" max="6403" width="12.33203125" style="127" customWidth="1"/>
    <col min="6404" max="6404" width="8.33203125" style="127" customWidth="1"/>
    <col min="6405" max="6405" width="10.88671875" style="127" customWidth="1"/>
    <col min="6406" max="6406" width="14.33203125" style="127" customWidth="1"/>
    <col min="6407" max="6407" width="13.33203125" style="127" customWidth="1"/>
    <col min="6408" max="6408" width="12.44140625" style="127" customWidth="1"/>
    <col min="6409" max="6409" width="11.44140625" style="127" customWidth="1"/>
    <col min="6410" max="6410" width="9.109375" style="127"/>
    <col min="6411" max="6411" width="8.88671875" style="127" customWidth="1"/>
    <col min="6412" max="6656" width="9.109375" style="127"/>
    <col min="6657" max="6657" width="5.88671875" style="127" customWidth="1"/>
    <col min="6658" max="6658" width="5.6640625" style="127" customWidth="1"/>
    <col min="6659" max="6659" width="12.33203125" style="127" customWidth="1"/>
    <col min="6660" max="6660" width="8.33203125" style="127" customWidth="1"/>
    <col min="6661" max="6661" width="10.88671875" style="127" customWidth="1"/>
    <col min="6662" max="6662" width="14.33203125" style="127" customWidth="1"/>
    <col min="6663" max="6663" width="13.33203125" style="127" customWidth="1"/>
    <col min="6664" max="6664" width="12.44140625" style="127" customWidth="1"/>
    <col min="6665" max="6665" width="11.44140625" style="127" customWidth="1"/>
    <col min="6666" max="6666" width="9.109375" style="127"/>
    <col min="6667" max="6667" width="8.88671875" style="127" customWidth="1"/>
    <col min="6668" max="6912" width="9.109375" style="127"/>
    <col min="6913" max="6913" width="5.88671875" style="127" customWidth="1"/>
    <col min="6914" max="6914" width="5.6640625" style="127" customWidth="1"/>
    <col min="6915" max="6915" width="12.33203125" style="127" customWidth="1"/>
    <col min="6916" max="6916" width="8.33203125" style="127" customWidth="1"/>
    <col min="6917" max="6917" width="10.88671875" style="127" customWidth="1"/>
    <col min="6918" max="6918" width="14.33203125" style="127" customWidth="1"/>
    <col min="6919" max="6919" width="13.33203125" style="127" customWidth="1"/>
    <col min="6920" max="6920" width="12.44140625" style="127" customWidth="1"/>
    <col min="6921" max="6921" width="11.44140625" style="127" customWidth="1"/>
    <col min="6922" max="6922" width="9.109375" style="127"/>
    <col min="6923" max="6923" width="8.88671875" style="127" customWidth="1"/>
    <col min="6924" max="7168" width="9.109375" style="127"/>
    <col min="7169" max="7169" width="5.88671875" style="127" customWidth="1"/>
    <col min="7170" max="7170" width="5.6640625" style="127" customWidth="1"/>
    <col min="7171" max="7171" width="12.33203125" style="127" customWidth="1"/>
    <col min="7172" max="7172" width="8.33203125" style="127" customWidth="1"/>
    <col min="7173" max="7173" width="10.88671875" style="127" customWidth="1"/>
    <col min="7174" max="7174" width="14.33203125" style="127" customWidth="1"/>
    <col min="7175" max="7175" width="13.33203125" style="127" customWidth="1"/>
    <col min="7176" max="7176" width="12.44140625" style="127" customWidth="1"/>
    <col min="7177" max="7177" width="11.44140625" style="127" customWidth="1"/>
    <col min="7178" max="7178" width="9.109375" style="127"/>
    <col min="7179" max="7179" width="8.88671875" style="127" customWidth="1"/>
    <col min="7180" max="7424" width="9.109375" style="127"/>
    <col min="7425" max="7425" width="5.88671875" style="127" customWidth="1"/>
    <col min="7426" max="7426" width="5.6640625" style="127" customWidth="1"/>
    <col min="7427" max="7427" width="12.33203125" style="127" customWidth="1"/>
    <col min="7428" max="7428" width="8.33203125" style="127" customWidth="1"/>
    <col min="7429" max="7429" width="10.88671875" style="127" customWidth="1"/>
    <col min="7430" max="7430" width="14.33203125" style="127" customWidth="1"/>
    <col min="7431" max="7431" width="13.33203125" style="127" customWidth="1"/>
    <col min="7432" max="7432" width="12.44140625" style="127" customWidth="1"/>
    <col min="7433" max="7433" width="11.44140625" style="127" customWidth="1"/>
    <col min="7434" max="7434" width="9.109375" style="127"/>
    <col min="7435" max="7435" width="8.88671875" style="127" customWidth="1"/>
    <col min="7436" max="7680" width="9.109375" style="127"/>
    <col min="7681" max="7681" width="5.88671875" style="127" customWidth="1"/>
    <col min="7682" max="7682" width="5.6640625" style="127" customWidth="1"/>
    <col min="7683" max="7683" width="12.33203125" style="127" customWidth="1"/>
    <col min="7684" max="7684" width="8.33203125" style="127" customWidth="1"/>
    <col min="7685" max="7685" width="10.88671875" style="127" customWidth="1"/>
    <col min="7686" max="7686" width="14.33203125" style="127" customWidth="1"/>
    <col min="7687" max="7687" width="13.33203125" style="127" customWidth="1"/>
    <col min="7688" max="7688" width="12.44140625" style="127" customWidth="1"/>
    <col min="7689" max="7689" width="11.44140625" style="127" customWidth="1"/>
    <col min="7690" max="7690" width="9.109375" style="127"/>
    <col min="7691" max="7691" width="8.88671875" style="127" customWidth="1"/>
    <col min="7692" max="7936" width="9.109375" style="127"/>
    <col min="7937" max="7937" width="5.88671875" style="127" customWidth="1"/>
    <col min="7938" max="7938" width="5.6640625" style="127" customWidth="1"/>
    <col min="7939" max="7939" width="12.33203125" style="127" customWidth="1"/>
    <col min="7940" max="7940" width="8.33203125" style="127" customWidth="1"/>
    <col min="7941" max="7941" width="10.88671875" style="127" customWidth="1"/>
    <col min="7942" max="7942" width="14.33203125" style="127" customWidth="1"/>
    <col min="7943" max="7943" width="13.33203125" style="127" customWidth="1"/>
    <col min="7944" max="7944" width="12.44140625" style="127" customWidth="1"/>
    <col min="7945" max="7945" width="11.44140625" style="127" customWidth="1"/>
    <col min="7946" max="7946" width="9.109375" style="127"/>
    <col min="7947" max="7947" width="8.88671875" style="127" customWidth="1"/>
    <col min="7948" max="8192" width="9.109375" style="127"/>
    <col min="8193" max="8193" width="5.88671875" style="127" customWidth="1"/>
    <col min="8194" max="8194" width="5.6640625" style="127" customWidth="1"/>
    <col min="8195" max="8195" width="12.33203125" style="127" customWidth="1"/>
    <col min="8196" max="8196" width="8.33203125" style="127" customWidth="1"/>
    <col min="8197" max="8197" width="10.88671875" style="127" customWidth="1"/>
    <col min="8198" max="8198" width="14.33203125" style="127" customWidth="1"/>
    <col min="8199" max="8199" width="13.33203125" style="127" customWidth="1"/>
    <col min="8200" max="8200" width="12.44140625" style="127" customWidth="1"/>
    <col min="8201" max="8201" width="11.44140625" style="127" customWidth="1"/>
    <col min="8202" max="8202" width="9.109375" style="127"/>
    <col min="8203" max="8203" width="8.88671875" style="127" customWidth="1"/>
    <col min="8204" max="8448" width="9.109375" style="127"/>
    <col min="8449" max="8449" width="5.88671875" style="127" customWidth="1"/>
    <col min="8450" max="8450" width="5.6640625" style="127" customWidth="1"/>
    <col min="8451" max="8451" width="12.33203125" style="127" customWidth="1"/>
    <col min="8452" max="8452" width="8.33203125" style="127" customWidth="1"/>
    <col min="8453" max="8453" width="10.88671875" style="127" customWidth="1"/>
    <col min="8454" max="8454" width="14.33203125" style="127" customWidth="1"/>
    <col min="8455" max="8455" width="13.33203125" style="127" customWidth="1"/>
    <col min="8456" max="8456" width="12.44140625" style="127" customWidth="1"/>
    <col min="8457" max="8457" width="11.44140625" style="127" customWidth="1"/>
    <col min="8458" max="8458" width="9.109375" style="127"/>
    <col min="8459" max="8459" width="8.88671875" style="127" customWidth="1"/>
    <col min="8460" max="8704" width="9.109375" style="127"/>
    <col min="8705" max="8705" width="5.88671875" style="127" customWidth="1"/>
    <col min="8706" max="8706" width="5.6640625" style="127" customWidth="1"/>
    <col min="8707" max="8707" width="12.33203125" style="127" customWidth="1"/>
    <col min="8708" max="8708" width="8.33203125" style="127" customWidth="1"/>
    <col min="8709" max="8709" width="10.88671875" style="127" customWidth="1"/>
    <col min="8710" max="8710" width="14.33203125" style="127" customWidth="1"/>
    <col min="8711" max="8711" width="13.33203125" style="127" customWidth="1"/>
    <col min="8712" max="8712" width="12.44140625" style="127" customWidth="1"/>
    <col min="8713" max="8713" width="11.44140625" style="127" customWidth="1"/>
    <col min="8714" max="8714" width="9.109375" style="127"/>
    <col min="8715" max="8715" width="8.88671875" style="127" customWidth="1"/>
    <col min="8716" max="8960" width="9.109375" style="127"/>
    <col min="8961" max="8961" width="5.88671875" style="127" customWidth="1"/>
    <col min="8962" max="8962" width="5.6640625" style="127" customWidth="1"/>
    <col min="8963" max="8963" width="12.33203125" style="127" customWidth="1"/>
    <col min="8964" max="8964" width="8.33203125" style="127" customWidth="1"/>
    <col min="8965" max="8965" width="10.88671875" style="127" customWidth="1"/>
    <col min="8966" max="8966" width="14.33203125" style="127" customWidth="1"/>
    <col min="8967" max="8967" width="13.33203125" style="127" customWidth="1"/>
    <col min="8968" max="8968" width="12.44140625" style="127" customWidth="1"/>
    <col min="8969" max="8969" width="11.44140625" style="127" customWidth="1"/>
    <col min="8970" max="8970" width="9.109375" style="127"/>
    <col min="8971" max="8971" width="8.88671875" style="127" customWidth="1"/>
    <col min="8972" max="9216" width="9.109375" style="127"/>
    <col min="9217" max="9217" width="5.88671875" style="127" customWidth="1"/>
    <col min="9218" max="9218" width="5.6640625" style="127" customWidth="1"/>
    <col min="9219" max="9219" width="12.33203125" style="127" customWidth="1"/>
    <col min="9220" max="9220" width="8.33203125" style="127" customWidth="1"/>
    <col min="9221" max="9221" width="10.88671875" style="127" customWidth="1"/>
    <col min="9222" max="9222" width="14.33203125" style="127" customWidth="1"/>
    <col min="9223" max="9223" width="13.33203125" style="127" customWidth="1"/>
    <col min="9224" max="9224" width="12.44140625" style="127" customWidth="1"/>
    <col min="9225" max="9225" width="11.44140625" style="127" customWidth="1"/>
    <col min="9226" max="9226" width="9.109375" style="127"/>
    <col min="9227" max="9227" width="8.88671875" style="127" customWidth="1"/>
    <col min="9228" max="9472" width="9.109375" style="127"/>
    <col min="9473" max="9473" width="5.88671875" style="127" customWidth="1"/>
    <col min="9474" max="9474" width="5.6640625" style="127" customWidth="1"/>
    <col min="9475" max="9475" width="12.33203125" style="127" customWidth="1"/>
    <col min="9476" max="9476" width="8.33203125" style="127" customWidth="1"/>
    <col min="9477" max="9477" width="10.88671875" style="127" customWidth="1"/>
    <col min="9478" max="9478" width="14.33203125" style="127" customWidth="1"/>
    <col min="9479" max="9479" width="13.33203125" style="127" customWidth="1"/>
    <col min="9480" max="9480" width="12.44140625" style="127" customWidth="1"/>
    <col min="9481" max="9481" width="11.44140625" style="127" customWidth="1"/>
    <col min="9482" max="9482" width="9.109375" style="127"/>
    <col min="9483" max="9483" width="8.88671875" style="127" customWidth="1"/>
    <col min="9484" max="9728" width="9.109375" style="127"/>
    <col min="9729" max="9729" width="5.88671875" style="127" customWidth="1"/>
    <col min="9730" max="9730" width="5.6640625" style="127" customWidth="1"/>
    <col min="9731" max="9731" width="12.33203125" style="127" customWidth="1"/>
    <col min="9732" max="9732" width="8.33203125" style="127" customWidth="1"/>
    <col min="9733" max="9733" width="10.88671875" style="127" customWidth="1"/>
    <col min="9734" max="9734" width="14.33203125" style="127" customWidth="1"/>
    <col min="9735" max="9735" width="13.33203125" style="127" customWidth="1"/>
    <col min="9736" max="9736" width="12.44140625" style="127" customWidth="1"/>
    <col min="9737" max="9737" width="11.44140625" style="127" customWidth="1"/>
    <col min="9738" max="9738" width="9.109375" style="127"/>
    <col min="9739" max="9739" width="8.88671875" style="127" customWidth="1"/>
    <col min="9740" max="9984" width="9.109375" style="127"/>
    <col min="9985" max="9985" width="5.88671875" style="127" customWidth="1"/>
    <col min="9986" max="9986" width="5.6640625" style="127" customWidth="1"/>
    <col min="9987" max="9987" width="12.33203125" style="127" customWidth="1"/>
    <col min="9988" max="9988" width="8.33203125" style="127" customWidth="1"/>
    <col min="9989" max="9989" width="10.88671875" style="127" customWidth="1"/>
    <col min="9990" max="9990" width="14.33203125" style="127" customWidth="1"/>
    <col min="9991" max="9991" width="13.33203125" style="127" customWidth="1"/>
    <col min="9992" max="9992" width="12.44140625" style="127" customWidth="1"/>
    <col min="9993" max="9993" width="11.44140625" style="127" customWidth="1"/>
    <col min="9994" max="9994" width="9.109375" style="127"/>
    <col min="9995" max="9995" width="8.88671875" style="127" customWidth="1"/>
    <col min="9996" max="10240" width="9.109375" style="127"/>
    <col min="10241" max="10241" width="5.88671875" style="127" customWidth="1"/>
    <col min="10242" max="10242" width="5.6640625" style="127" customWidth="1"/>
    <col min="10243" max="10243" width="12.33203125" style="127" customWidth="1"/>
    <col min="10244" max="10244" width="8.33203125" style="127" customWidth="1"/>
    <col min="10245" max="10245" width="10.88671875" style="127" customWidth="1"/>
    <col min="10246" max="10246" width="14.33203125" style="127" customWidth="1"/>
    <col min="10247" max="10247" width="13.33203125" style="127" customWidth="1"/>
    <col min="10248" max="10248" width="12.44140625" style="127" customWidth="1"/>
    <col min="10249" max="10249" width="11.44140625" style="127" customWidth="1"/>
    <col min="10250" max="10250" width="9.109375" style="127"/>
    <col min="10251" max="10251" width="8.88671875" style="127" customWidth="1"/>
    <col min="10252" max="10496" width="9.109375" style="127"/>
    <col min="10497" max="10497" width="5.88671875" style="127" customWidth="1"/>
    <col min="10498" max="10498" width="5.6640625" style="127" customWidth="1"/>
    <col min="10499" max="10499" width="12.33203125" style="127" customWidth="1"/>
    <col min="10500" max="10500" width="8.33203125" style="127" customWidth="1"/>
    <col min="10501" max="10501" width="10.88671875" style="127" customWidth="1"/>
    <col min="10502" max="10502" width="14.33203125" style="127" customWidth="1"/>
    <col min="10503" max="10503" width="13.33203125" style="127" customWidth="1"/>
    <col min="10504" max="10504" width="12.44140625" style="127" customWidth="1"/>
    <col min="10505" max="10505" width="11.44140625" style="127" customWidth="1"/>
    <col min="10506" max="10506" width="9.109375" style="127"/>
    <col min="10507" max="10507" width="8.88671875" style="127" customWidth="1"/>
    <col min="10508" max="10752" width="9.109375" style="127"/>
    <col min="10753" max="10753" width="5.88671875" style="127" customWidth="1"/>
    <col min="10754" max="10754" width="5.6640625" style="127" customWidth="1"/>
    <col min="10755" max="10755" width="12.33203125" style="127" customWidth="1"/>
    <col min="10756" max="10756" width="8.33203125" style="127" customWidth="1"/>
    <col min="10757" max="10757" width="10.88671875" style="127" customWidth="1"/>
    <col min="10758" max="10758" width="14.33203125" style="127" customWidth="1"/>
    <col min="10759" max="10759" width="13.33203125" style="127" customWidth="1"/>
    <col min="10760" max="10760" width="12.44140625" style="127" customWidth="1"/>
    <col min="10761" max="10761" width="11.44140625" style="127" customWidth="1"/>
    <col min="10762" max="10762" width="9.109375" style="127"/>
    <col min="10763" max="10763" width="8.88671875" style="127" customWidth="1"/>
    <col min="10764" max="11008" width="9.109375" style="127"/>
    <col min="11009" max="11009" width="5.88671875" style="127" customWidth="1"/>
    <col min="11010" max="11010" width="5.6640625" style="127" customWidth="1"/>
    <col min="11011" max="11011" width="12.33203125" style="127" customWidth="1"/>
    <col min="11012" max="11012" width="8.33203125" style="127" customWidth="1"/>
    <col min="11013" max="11013" width="10.88671875" style="127" customWidth="1"/>
    <col min="11014" max="11014" width="14.33203125" style="127" customWidth="1"/>
    <col min="11015" max="11015" width="13.33203125" style="127" customWidth="1"/>
    <col min="11016" max="11016" width="12.44140625" style="127" customWidth="1"/>
    <col min="11017" max="11017" width="11.44140625" style="127" customWidth="1"/>
    <col min="11018" max="11018" width="9.109375" style="127"/>
    <col min="11019" max="11019" width="8.88671875" style="127" customWidth="1"/>
    <col min="11020" max="11264" width="9.109375" style="127"/>
    <col min="11265" max="11265" width="5.88671875" style="127" customWidth="1"/>
    <col min="11266" max="11266" width="5.6640625" style="127" customWidth="1"/>
    <col min="11267" max="11267" width="12.33203125" style="127" customWidth="1"/>
    <col min="11268" max="11268" width="8.33203125" style="127" customWidth="1"/>
    <col min="11269" max="11269" width="10.88671875" style="127" customWidth="1"/>
    <col min="11270" max="11270" width="14.33203125" style="127" customWidth="1"/>
    <col min="11271" max="11271" width="13.33203125" style="127" customWidth="1"/>
    <col min="11272" max="11272" width="12.44140625" style="127" customWidth="1"/>
    <col min="11273" max="11273" width="11.44140625" style="127" customWidth="1"/>
    <col min="11274" max="11274" width="9.109375" style="127"/>
    <col min="11275" max="11275" width="8.88671875" style="127" customWidth="1"/>
    <col min="11276" max="11520" width="9.109375" style="127"/>
    <col min="11521" max="11521" width="5.88671875" style="127" customWidth="1"/>
    <col min="11522" max="11522" width="5.6640625" style="127" customWidth="1"/>
    <col min="11523" max="11523" width="12.33203125" style="127" customWidth="1"/>
    <col min="11524" max="11524" width="8.33203125" style="127" customWidth="1"/>
    <col min="11525" max="11525" width="10.88671875" style="127" customWidth="1"/>
    <col min="11526" max="11526" width="14.33203125" style="127" customWidth="1"/>
    <col min="11527" max="11527" width="13.33203125" style="127" customWidth="1"/>
    <col min="11528" max="11528" width="12.44140625" style="127" customWidth="1"/>
    <col min="11529" max="11529" width="11.44140625" style="127" customWidth="1"/>
    <col min="11530" max="11530" width="9.109375" style="127"/>
    <col min="11531" max="11531" width="8.88671875" style="127" customWidth="1"/>
    <col min="11532" max="11776" width="9.109375" style="127"/>
    <col min="11777" max="11777" width="5.88671875" style="127" customWidth="1"/>
    <col min="11778" max="11778" width="5.6640625" style="127" customWidth="1"/>
    <col min="11779" max="11779" width="12.33203125" style="127" customWidth="1"/>
    <col min="11780" max="11780" width="8.33203125" style="127" customWidth="1"/>
    <col min="11781" max="11781" width="10.88671875" style="127" customWidth="1"/>
    <col min="11782" max="11782" width="14.33203125" style="127" customWidth="1"/>
    <col min="11783" max="11783" width="13.33203125" style="127" customWidth="1"/>
    <col min="11784" max="11784" width="12.44140625" style="127" customWidth="1"/>
    <col min="11785" max="11785" width="11.44140625" style="127" customWidth="1"/>
    <col min="11786" max="11786" width="9.109375" style="127"/>
    <col min="11787" max="11787" width="8.88671875" style="127" customWidth="1"/>
    <col min="11788" max="12032" width="9.109375" style="127"/>
    <col min="12033" max="12033" width="5.88671875" style="127" customWidth="1"/>
    <col min="12034" max="12034" width="5.6640625" style="127" customWidth="1"/>
    <col min="12035" max="12035" width="12.33203125" style="127" customWidth="1"/>
    <col min="12036" max="12036" width="8.33203125" style="127" customWidth="1"/>
    <col min="12037" max="12037" width="10.88671875" style="127" customWidth="1"/>
    <col min="12038" max="12038" width="14.33203125" style="127" customWidth="1"/>
    <col min="12039" max="12039" width="13.33203125" style="127" customWidth="1"/>
    <col min="12040" max="12040" width="12.44140625" style="127" customWidth="1"/>
    <col min="12041" max="12041" width="11.44140625" style="127" customWidth="1"/>
    <col min="12042" max="12042" width="9.109375" style="127"/>
    <col min="12043" max="12043" width="8.88671875" style="127" customWidth="1"/>
    <col min="12044" max="12288" width="9.109375" style="127"/>
    <col min="12289" max="12289" width="5.88671875" style="127" customWidth="1"/>
    <col min="12290" max="12290" width="5.6640625" style="127" customWidth="1"/>
    <col min="12291" max="12291" width="12.33203125" style="127" customWidth="1"/>
    <col min="12292" max="12292" width="8.33203125" style="127" customWidth="1"/>
    <col min="12293" max="12293" width="10.88671875" style="127" customWidth="1"/>
    <col min="12294" max="12294" width="14.33203125" style="127" customWidth="1"/>
    <col min="12295" max="12295" width="13.33203125" style="127" customWidth="1"/>
    <col min="12296" max="12296" width="12.44140625" style="127" customWidth="1"/>
    <col min="12297" max="12297" width="11.44140625" style="127" customWidth="1"/>
    <col min="12298" max="12298" width="9.109375" style="127"/>
    <col min="12299" max="12299" width="8.88671875" style="127" customWidth="1"/>
    <col min="12300" max="12544" width="9.109375" style="127"/>
    <col min="12545" max="12545" width="5.88671875" style="127" customWidth="1"/>
    <col min="12546" max="12546" width="5.6640625" style="127" customWidth="1"/>
    <col min="12547" max="12547" width="12.33203125" style="127" customWidth="1"/>
    <col min="12548" max="12548" width="8.33203125" style="127" customWidth="1"/>
    <col min="12549" max="12549" width="10.88671875" style="127" customWidth="1"/>
    <col min="12550" max="12550" width="14.33203125" style="127" customWidth="1"/>
    <col min="12551" max="12551" width="13.33203125" style="127" customWidth="1"/>
    <col min="12552" max="12552" width="12.44140625" style="127" customWidth="1"/>
    <col min="12553" max="12553" width="11.44140625" style="127" customWidth="1"/>
    <col min="12554" max="12554" width="9.109375" style="127"/>
    <col min="12555" max="12555" width="8.88671875" style="127" customWidth="1"/>
    <col min="12556" max="12800" width="9.109375" style="127"/>
    <col min="12801" max="12801" width="5.88671875" style="127" customWidth="1"/>
    <col min="12802" max="12802" width="5.6640625" style="127" customWidth="1"/>
    <col min="12803" max="12803" width="12.33203125" style="127" customWidth="1"/>
    <col min="12804" max="12804" width="8.33203125" style="127" customWidth="1"/>
    <col min="12805" max="12805" width="10.88671875" style="127" customWidth="1"/>
    <col min="12806" max="12806" width="14.33203125" style="127" customWidth="1"/>
    <col min="12807" max="12807" width="13.33203125" style="127" customWidth="1"/>
    <col min="12808" max="12808" width="12.44140625" style="127" customWidth="1"/>
    <col min="12809" max="12809" width="11.44140625" style="127" customWidth="1"/>
    <col min="12810" max="12810" width="9.109375" style="127"/>
    <col min="12811" max="12811" width="8.88671875" style="127" customWidth="1"/>
    <col min="12812" max="13056" width="9.109375" style="127"/>
    <col min="13057" max="13057" width="5.88671875" style="127" customWidth="1"/>
    <col min="13058" max="13058" width="5.6640625" style="127" customWidth="1"/>
    <col min="13059" max="13059" width="12.33203125" style="127" customWidth="1"/>
    <col min="13060" max="13060" width="8.33203125" style="127" customWidth="1"/>
    <col min="13061" max="13061" width="10.88671875" style="127" customWidth="1"/>
    <col min="13062" max="13062" width="14.33203125" style="127" customWidth="1"/>
    <col min="13063" max="13063" width="13.33203125" style="127" customWidth="1"/>
    <col min="13064" max="13064" width="12.44140625" style="127" customWidth="1"/>
    <col min="13065" max="13065" width="11.44140625" style="127" customWidth="1"/>
    <col min="13066" max="13066" width="9.109375" style="127"/>
    <col min="13067" max="13067" width="8.88671875" style="127" customWidth="1"/>
    <col min="13068" max="13312" width="9.109375" style="127"/>
    <col min="13313" max="13313" width="5.88671875" style="127" customWidth="1"/>
    <col min="13314" max="13314" width="5.6640625" style="127" customWidth="1"/>
    <col min="13315" max="13315" width="12.33203125" style="127" customWidth="1"/>
    <col min="13316" max="13316" width="8.33203125" style="127" customWidth="1"/>
    <col min="13317" max="13317" width="10.88671875" style="127" customWidth="1"/>
    <col min="13318" max="13318" width="14.33203125" style="127" customWidth="1"/>
    <col min="13319" max="13319" width="13.33203125" style="127" customWidth="1"/>
    <col min="13320" max="13320" width="12.44140625" style="127" customWidth="1"/>
    <col min="13321" max="13321" width="11.44140625" style="127" customWidth="1"/>
    <col min="13322" max="13322" width="9.109375" style="127"/>
    <col min="13323" max="13323" width="8.88671875" style="127" customWidth="1"/>
    <col min="13324" max="13568" width="9.109375" style="127"/>
    <col min="13569" max="13569" width="5.88671875" style="127" customWidth="1"/>
    <col min="13570" max="13570" width="5.6640625" style="127" customWidth="1"/>
    <col min="13571" max="13571" width="12.33203125" style="127" customWidth="1"/>
    <col min="13572" max="13572" width="8.33203125" style="127" customWidth="1"/>
    <col min="13573" max="13573" width="10.88671875" style="127" customWidth="1"/>
    <col min="13574" max="13574" width="14.33203125" style="127" customWidth="1"/>
    <col min="13575" max="13575" width="13.33203125" style="127" customWidth="1"/>
    <col min="13576" max="13576" width="12.44140625" style="127" customWidth="1"/>
    <col min="13577" max="13577" width="11.44140625" style="127" customWidth="1"/>
    <col min="13578" max="13578" width="9.109375" style="127"/>
    <col min="13579" max="13579" width="8.88671875" style="127" customWidth="1"/>
    <col min="13580" max="13824" width="9.109375" style="127"/>
    <col min="13825" max="13825" width="5.88671875" style="127" customWidth="1"/>
    <col min="13826" max="13826" width="5.6640625" style="127" customWidth="1"/>
    <col min="13827" max="13827" width="12.33203125" style="127" customWidth="1"/>
    <col min="13828" max="13828" width="8.33203125" style="127" customWidth="1"/>
    <col min="13829" max="13829" width="10.88671875" style="127" customWidth="1"/>
    <col min="13830" max="13830" width="14.33203125" style="127" customWidth="1"/>
    <col min="13831" max="13831" width="13.33203125" style="127" customWidth="1"/>
    <col min="13832" max="13832" width="12.44140625" style="127" customWidth="1"/>
    <col min="13833" max="13833" width="11.44140625" style="127" customWidth="1"/>
    <col min="13834" max="13834" width="9.109375" style="127"/>
    <col min="13835" max="13835" width="8.88671875" style="127" customWidth="1"/>
    <col min="13836" max="14080" width="9.109375" style="127"/>
    <col min="14081" max="14081" width="5.88671875" style="127" customWidth="1"/>
    <col min="14082" max="14082" width="5.6640625" style="127" customWidth="1"/>
    <col min="14083" max="14083" width="12.33203125" style="127" customWidth="1"/>
    <col min="14084" max="14084" width="8.33203125" style="127" customWidth="1"/>
    <col min="14085" max="14085" width="10.88671875" style="127" customWidth="1"/>
    <col min="14086" max="14086" width="14.33203125" style="127" customWidth="1"/>
    <col min="14087" max="14087" width="13.33203125" style="127" customWidth="1"/>
    <col min="14088" max="14088" width="12.44140625" style="127" customWidth="1"/>
    <col min="14089" max="14089" width="11.44140625" style="127" customWidth="1"/>
    <col min="14090" max="14090" width="9.109375" style="127"/>
    <col min="14091" max="14091" width="8.88671875" style="127" customWidth="1"/>
    <col min="14092" max="14336" width="9.109375" style="127"/>
    <col min="14337" max="14337" width="5.88671875" style="127" customWidth="1"/>
    <col min="14338" max="14338" width="5.6640625" style="127" customWidth="1"/>
    <col min="14339" max="14339" width="12.33203125" style="127" customWidth="1"/>
    <col min="14340" max="14340" width="8.33203125" style="127" customWidth="1"/>
    <col min="14341" max="14341" width="10.88671875" style="127" customWidth="1"/>
    <col min="14342" max="14342" width="14.33203125" style="127" customWidth="1"/>
    <col min="14343" max="14343" width="13.33203125" style="127" customWidth="1"/>
    <col min="14344" max="14344" width="12.44140625" style="127" customWidth="1"/>
    <col min="14345" max="14345" width="11.44140625" style="127" customWidth="1"/>
    <col min="14346" max="14346" width="9.109375" style="127"/>
    <col min="14347" max="14347" width="8.88671875" style="127" customWidth="1"/>
    <col min="14348" max="14592" width="9.109375" style="127"/>
    <col min="14593" max="14593" width="5.88671875" style="127" customWidth="1"/>
    <col min="14594" max="14594" width="5.6640625" style="127" customWidth="1"/>
    <col min="14595" max="14595" width="12.33203125" style="127" customWidth="1"/>
    <col min="14596" max="14596" width="8.33203125" style="127" customWidth="1"/>
    <col min="14597" max="14597" width="10.88671875" style="127" customWidth="1"/>
    <col min="14598" max="14598" width="14.33203125" style="127" customWidth="1"/>
    <col min="14599" max="14599" width="13.33203125" style="127" customWidth="1"/>
    <col min="14600" max="14600" width="12.44140625" style="127" customWidth="1"/>
    <col min="14601" max="14601" width="11.44140625" style="127" customWidth="1"/>
    <col min="14602" max="14602" width="9.109375" style="127"/>
    <col min="14603" max="14603" width="8.88671875" style="127" customWidth="1"/>
    <col min="14604" max="14848" width="9.109375" style="127"/>
    <col min="14849" max="14849" width="5.88671875" style="127" customWidth="1"/>
    <col min="14850" max="14850" width="5.6640625" style="127" customWidth="1"/>
    <col min="14851" max="14851" width="12.33203125" style="127" customWidth="1"/>
    <col min="14852" max="14852" width="8.33203125" style="127" customWidth="1"/>
    <col min="14853" max="14853" width="10.88671875" style="127" customWidth="1"/>
    <col min="14854" max="14854" width="14.33203125" style="127" customWidth="1"/>
    <col min="14855" max="14855" width="13.33203125" style="127" customWidth="1"/>
    <col min="14856" max="14856" width="12.44140625" style="127" customWidth="1"/>
    <col min="14857" max="14857" width="11.44140625" style="127" customWidth="1"/>
    <col min="14858" max="14858" width="9.109375" style="127"/>
    <col min="14859" max="14859" width="8.88671875" style="127" customWidth="1"/>
    <col min="14860" max="15104" width="9.109375" style="127"/>
    <col min="15105" max="15105" width="5.88671875" style="127" customWidth="1"/>
    <col min="15106" max="15106" width="5.6640625" style="127" customWidth="1"/>
    <col min="15107" max="15107" width="12.33203125" style="127" customWidth="1"/>
    <col min="15108" max="15108" width="8.33203125" style="127" customWidth="1"/>
    <col min="15109" max="15109" width="10.88671875" style="127" customWidth="1"/>
    <col min="15110" max="15110" width="14.33203125" style="127" customWidth="1"/>
    <col min="15111" max="15111" width="13.33203125" style="127" customWidth="1"/>
    <col min="15112" max="15112" width="12.44140625" style="127" customWidth="1"/>
    <col min="15113" max="15113" width="11.44140625" style="127" customWidth="1"/>
    <col min="15114" max="15114" width="9.109375" style="127"/>
    <col min="15115" max="15115" width="8.88671875" style="127" customWidth="1"/>
    <col min="15116" max="15360" width="9.109375" style="127"/>
    <col min="15361" max="15361" width="5.88671875" style="127" customWidth="1"/>
    <col min="15362" max="15362" width="5.6640625" style="127" customWidth="1"/>
    <col min="15363" max="15363" width="12.33203125" style="127" customWidth="1"/>
    <col min="15364" max="15364" width="8.33203125" style="127" customWidth="1"/>
    <col min="15365" max="15365" width="10.88671875" style="127" customWidth="1"/>
    <col min="15366" max="15366" width="14.33203125" style="127" customWidth="1"/>
    <col min="15367" max="15367" width="13.33203125" style="127" customWidth="1"/>
    <col min="15368" max="15368" width="12.44140625" style="127" customWidth="1"/>
    <col min="15369" max="15369" width="11.44140625" style="127" customWidth="1"/>
    <col min="15370" max="15370" width="9.109375" style="127"/>
    <col min="15371" max="15371" width="8.88671875" style="127" customWidth="1"/>
    <col min="15372" max="15616" width="9.109375" style="127"/>
    <col min="15617" max="15617" width="5.88671875" style="127" customWidth="1"/>
    <col min="15618" max="15618" width="5.6640625" style="127" customWidth="1"/>
    <col min="15619" max="15619" width="12.33203125" style="127" customWidth="1"/>
    <col min="15620" max="15620" width="8.33203125" style="127" customWidth="1"/>
    <col min="15621" max="15621" width="10.88671875" style="127" customWidth="1"/>
    <col min="15622" max="15622" width="14.33203125" style="127" customWidth="1"/>
    <col min="15623" max="15623" width="13.33203125" style="127" customWidth="1"/>
    <col min="15624" max="15624" width="12.44140625" style="127" customWidth="1"/>
    <col min="15625" max="15625" width="11.44140625" style="127" customWidth="1"/>
    <col min="15626" max="15626" width="9.109375" style="127"/>
    <col min="15627" max="15627" width="8.88671875" style="127" customWidth="1"/>
    <col min="15628" max="15872" width="9.109375" style="127"/>
    <col min="15873" max="15873" width="5.88671875" style="127" customWidth="1"/>
    <col min="15874" max="15874" width="5.6640625" style="127" customWidth="1"/>
    <col min="15875" max="15875" width="12.33203125" style="127" customWidth="1"/>
    <col min="15876" max="15876" width="8.33203125" style="127" customWidth="1"/>
    <col min="15877" max="15877" width="10.88671875" style="127" customWidth="1"/>
    <col min="15878" max="15878" width="14.33203125" style="127" customWidth="1"/>
    <col min="15879" max="15879" width="13.33203125" style="127" customWidth="1"/>
    <col min="15880" max="15880" width="12.44140625" style="127" customWidth="1"/>
    <col min="15881" max="15881" width="11.44140625" style="127" customWidth="1"/>
    <col min="15882" max="15882" width="9.109375" style="127"/>
    <col min="15883" max="15883" width="8.88671875" style="127" customWidth="1"/>
    <col min="15884" max="16128" width="9.109375" style="127"/>
    <col min="16129" max="16129" width="5.88671875" style="127" customWidth="1"/>
    <col min="16130" max="16130" width="5.6640625" style="127" customWidth="1"/>
    <col min="16131" max="16131" width="12.33203125" style="127" customWidth="1"/>
    <col min="16132" max="16132" width="8.33203125" style="127" customWidth="1"/>
    <col min="16133" max="16133" width="10.88671875" style="127" customWidth="1"/>
    <col min="16134" max="16134" width="14.33203125" style="127" customWidth="1"/>
    <col min="16135" max="16135" width="13.33203125" style="127" customWidth="1"/>
    <col min="16136" max="16136" width="12.44140625" style="127" customWidth="1"/>
    <col min="16137" max="16137" width="11.44140625" style="127" customWidth="1"/>
    <col min="16138" max="16138" width="9.109375" style="127"/>
    <col min="16139" max="16139" width="8.88671875" style="127" customWidth="1"/>
    <col min="16140" max="16384" width="9.109375" style="127"/>
  </cols>
  <sheetData>
    <row r="1" spans="1:12" ht="17.399999999999999" x14ac:dyDescent="0.25">
      <c r="A1" s="74" t="s">
        <v>23</v>
      </c>
      <c r="C1" s="76"/>
      <c r="D1" s="78" t="s">
        <v>24</v>
      </c>
      <c r="G1" s="80"/>
      <c r="H1" s="81" t="s">
        <v>25</v>
      </c>
      <c r="I1" s="77"/>
      <c r="J1" s="82"/>
    </row>
    <row r="2" spans="1:12" x14ac:dyDescent="0.25">
      <c r="B2" s="86"/>
      <c r="C2" s="87"/>
      <c r="D2" s="89" t="s">
        <v>26</v>
      </c>
      <c r="F2" s="90"/>
      <c r="G2" s="80"/>
      <c r="H2" s="91"/>
      <c r="I2" s="92"/>
      <c r="J2" s="93"/>
    </row>
    <row r="3" spans="1:12" ht="13.2" x14ac:dyDescent="0.25">
      <c r="A3" s="94" t="s">
        <v>27</v>
      </c>
      <c r="B3" s="94"/>
      <c r="C3" s="94"/>
      <c r="D3" s="95"/>
      <c r="E3" s="94"/>
      <c r="F3" s="95"/>
      <c r="G3" s="95"/>
      <c r="H3" s="95"/>
      <c r="I3" s="94"/>
      <c r="J3" s="96" t="s">
        <v>28</v>
      </c>
    </row>
    <row r="4" spans="1:12" thickBot="1" x14ac:dyDescent="0.3">
      <c r="A4" s="97" t="s">
        <v>23</v>
      </c>
      <c r="B4" s="97"/>
      <c r="C4" s="98"/>
      <c r="D4" s="99"/>
      <c r="E4" s="99"/>
      <c r="F4" s="100"/>
      <c r="G4" s="101"/>
      <c r="H4" s="102"/>
      <c r="I4" s="227" t="s">
        <v>61</v>
      </c>
      <c r="J4" s="227"/>
    </row>
    <row r="5" spans="1:12" ht="13.2" x14ac:dyDescent="0.25">
      <c r="A5" s="103"/>
      <c r="B5" s="103"/>
      <c r="C5" s="104"/>
      <c r="D5" s="104"/>
      <c r="E5" s="104"/>
      <c r="F5" s="103"/>
      <c r="G5" s="103"/>
      <c r="H5" s="103"/>
      <c r="I5" s="104"/>
      <c r="J5" s="105"/>
    </row>
    <row r="6" spans="1:12" x14ac:dyDescent="0.25">
      <c r="F6" s="106"/>
    </row>
    <row r="7" spans="1:12" ht="20.100000000000001" customHeight="1" x14ac:dyDescent="0.25">
      <c r="A7" s="108">
        <v>1</v>
      </c>
      <c r="B7" s="109" t="s">
        <v>39</v>
      </c>
      <c r="C7" s="128" t="s">
        <v>88</v>
      </c>
      <c r="D7" s="128" t="s">
        <v>89</v>
      </c>
      <c r="E7" s="128"/>
    </row>
    <row r="8" spans="1:12" ht="20.100000000000001" customHeight="1" x14ac:dyDescent="0.25">
      <c r="B8" s="111"/>
      <c r="C8" s="129"/>
      <c r="D8" s="129"/>
      <c r="E8" s="130"/>
      <c r="F8" s="128" t="s">
        <v>88</v>
      </c>
    </row>
    <row r="9" spans="1:12" ht="20.100000000000001" customHeight="1" x14ac:dyDescent="0.25">
      <c r="A9" s="108">
        <v>2</v>
      </c>
      <c r="B9" s="109"/>
      <c r="C9" s="128"/>
      <c r="D9" s="128"/>
      <c r="E9" s="131"/>
      <c r="G9" s="116"/>
      <c r="H9" s="117"/>
      <c r="I9" s="117"/>
      <c r="J9" s="117"/>
      <c r="K9" s="118"/>
      <c r="L9" s="119"/>
    </row>
    <row r="10" spans="1:12" ht="20.100000000000001" customHeight="1" x14ac:dyDescent="0.25">
      <c r="B10" s="111"/>
      <c r="C10" s="129"/>
      <c r="D10" s="129"/>
      <c r="E10" s="129"/>
      <c r="G10" s="158" t="s">
        <v>88</v>
      </c>
      <c r="H10" s="117"/>
      <c r="I10" s="117"/>
      <c r="J10" s="117"/>
      <c r="K10" s="118"/>
      <c r="L10" s="119"/>
    </row>
    <row r="11" spans="1:12" ht="20.100000000000001" customHeight="1" x14ac:dyDescent="0.25">
      <c r="A11" s="108">
        <v>3</v>
      </c>
      <c r="B11" s="218" t="s">
        <v>40</v>
      </c>
      <c r="C11" s="128" t="s">
        <v>97</v>
      </c>
      <c r="D11" s="128" t="s">
        <v>98</v>
      </c>
      <c r="E11" s="128"/>
      <c r="G11" s="151" t="s">
        <v>125</v>
      </c>
      <c r="H11" s="117"/>
      <c r="I11" s="117"/>
      <c r="J11" s="117"/>
      <c r="K11" s="118"/>
      <c r="L11" s="119"/>
    </row>
    <row r="12" spans="1:12" ht="20.100000000000001" customHeight="1" x14ac:dyDescent="0.25">
      <c r="B12" s="111"/>
      <c r="C12" s="129"/>
      <c r="D12" s="129"/>
      <c r="E12" s="130"/>
      <c r="F12" s="128" t="s">
        <v>97</v>
      </c>
      <c r="G12" s="152"/>
      <c r="H12" s="117"/>
      <c r="I12" s="117"/>
      <c r="J12" s="117"/>
      <c r="K12" s="118"/>
      <c r="L12" s="119"/>
    </row>
    <row r="13" spans="1:12" ht="20.100000000000001" customHeight="1" thickBot="1" x14ac:dyDescent="0.3">
      <c r="A13" s="108">
        <v>4</v>
      </c>
      <c r="B13" s="109" t="s">
        <v>41</v>
      </c>
      <c r="C13" s="128" t="s">
        <v>104</v>
      </c>
      <c r="D13" s="128" t="s">
        <v>105</v>
      </c>
      <c r="E13" s="131"/>
      <c r="F13" s="79" t="s">
        <v>118</v>
      </c>
      <c r="G13" s="153"/>
      <c r="H13" s="121"/>
      <c r="I13" s="117"/>
      <c r="J13" s="117"/>
      <c r="K13" s="118"/>
      <c r="L13" s="119"/>
    </row>
    <row r="14" spans="1:12" ht="20.100000000000001" customHeight="1" x14ac:dyDescent="0.25">
      <c r="B14" s="111"/>
      <c r="C14" s="129"/>
      <c r="D14" s="129"/>
      <c r="E14" s="129"/>
      <c r="G14" s="153"/>
      <c r="H14" s="228" t="s">
        <v>88</v>
      </c>
      <c r="I14" s="229"/>
      <c r="J14" s="117"/>
      <c r="K14" s="118"/>
      <c r="L14" s="119"/>
    </row>
    <row r="15" spans="1:12" ht="20.100000000000001" customHeight="1" thickBot="1" x14ac:dyDescent="0.3">
      <c r="A15" s="108">
        <v>5</v>
      </c>
      <c r="B15" s="109" t="s">
        <v>42</v>
      </c>
      <c r="C15" s="128" t="s">
        <v>102</v>
      </c>
      <c r="D15" s="128" t="s">
        <v>103</v>
      </c>
      <c r="E15" s="128"/>
      <c r="G15" s="153"/>
      <c r="H15" s="252" t="s">
        <v>118</v>
      </c>
      <c r="I15" s="253"/>
      <c r="J15" s="117"/>
      <c r="K15" s="118"/>
      <c r="L15" s="119"/>
    </row>
    <row r="16" spans="1:12" ht="20.100000000000001" customHeight="1" x14ac:dyDescent="0.25">
      <c r="B16" s="111"/>
      <c r="C16" s="129"/>
      <c r="D16" s="129"/>
      <c r="E16" s="130"/>
      <c r="F16" s="128" t="s">
        <v>102</v>
      </c>
      <c r="G16" s="154"/>
      <c r="H16" s="117"/>
      <c r="I16" s="117"/>
      <c r="J16" s="117"/>
      <c r="K16" s="118"/>
      <c r="L16" s="119"/>
    </row>
    <row r="17" spans="1:12" ht="20.100000000000001" customHeight="1" x14ac:dyDescent="0.25">
      <c r="A17" s="108">
        <v>6</v>
      </c>
      <c r="B17" s="109" t="s">
        <v>43</v>
      </c>
      <c r="C17" s="128" t="s">
        <v>126</v>
      </c>
      <c r="D17" s="128" t="s">
        <v>84</v>
      </c>
      <c r="E17" s="131"/>
      <c r="F17" s="79" t="s">
        <v>125</v>
      </c>
      <c r="G17" s="152"/>
      <c r="H17" s="117"/>
      <c r="I17" s="117"/>
      <c r="J17" s="117"/>
      <c r="K17" s="118"/>
      <c r="L17" s="119"/>
    </row>
    <row r="18" spans="1:12" ht="20.100000000000001" customHeight="1" x14ac:dyDescent="0.25">
      <c r="B18" s="111"/>
      <c r="C18" s="129"/>
      <c r="D18" s="129"/>
      <c r="E18" s="129"/>
      <c r="G18" s="219" t="s">
        <v>94</v>
      </c>
      <c r="H18" s="116"/>
      <c r="I18" s="117"/>
      <c r="J18" s="117"/>
      <c r="K18" s="118"/>
      <c r="L18" s="119"/>
    </row>
    <row r="19" spans="1:12" ht="20.100000000000001" customHeight="1" x14ac:dyDescent="0.25">
      <c r="A19" s="108">
        <v>7</v>
      </c>
      <c r="B19" s="110"/>
      <c r="C19" s="128"/>
      <c r="D19" s="128"/>
      <c r="E19" s="128"/>
      <c r="G19" s="156" t="s">
        <v>118</v>
      </c>
      <c r="H19" s="117"/>
      <c r="I19" s="117"/>
      <c r="J19" s="117"/>
      <c r="K19" s="118"/>
      <c r="L19" s="119"/>
    </row>
    <row r="20" spans="1:12" ht="20.100000000000001" customHeight="1" x14ac:dyDescent="0.25">
      <c r="B20" s="111"/>
      <c r="C20" s="129"/>
      <c r="D20" s="129"/>
      <c r="E20" s="130"/>
      <c r="F20" s="128" t="s">
        <v>94</v>
      </c>
      <c r="G20" s="116"/>
      <c r="H20" s="117"/>
      <c r="I20" s="117"/>
      <c r="J20" s="117"/>
      <c r="K20" s="118"/>
      <c r="L20" s="119"/>
    </row>
    <row r="21" spans="1:12" ht="20.100000000000001" customHeight="1" x14ac:dyDescent="0.25">
      <c r="A21" s="108">
        <v>8</v>
      </c>
      <c r="B21" s="109" t="s">
        <v>44</v>
      </c>
      <c r="C21" s="128" t="s">
        <v>94</v>
      </c>
      <c r="D21" s="128" t="s">
        <v>95</v>
      </c>
      <c r="E21" s="131"/>
      <c r="G21" s="117"/>
      <c r="H21" s="117"/>
      <c r="I21" s="117"/>
      <c r="J21" s="117"/>
      <c r="K21" s="118"/>
      <c r="L21" s="119"/>
    </row>
    <row r="22" spans="1:12" ht="12" customHeight="1" x14ac:dyDescent="0.25">
      <c r="B22" s="111"/>
      <c r="C22" s="84"/>
      <c r="G22" s="117"/>
      <c r="H22" s="117"/>
      <c r="K22" s="118"/>
      <c r="L22" s="119"/>
    </row>
    <row r="23" spans="1:12" ht="12" customHeight="1" x14ac:dyDescent="0.25">
      <c r="B23" s="111"/>
      <c r="C23" s="84"/>
      <c r="G23" s="117"/>
      <c r="H23" s="117"/>
      <c r="K23" s="118"/>
      <c r="L23" s="119"/>
    </row>
    <row r="24" spans="1:12" ht="12" customHeight="1" x14ac:dyDescent="0.25">
      <c r="B24" s="111"/>
      <c r="C24" s="84"/>
      <c r="G24" s="117"/>
      <c r="H24" s="117"/>
      <c r="K24" s="118"/>
      <c r="L24" s="119"/>
    </row>
    <row r="25" spans="1:12" ht="12" customHeight="1" x14ac:dyDescent="0.25">
      <c r="B25" s="111"/>
      <c r="C25" s="84"/>
      <c r="G25" s="117"/>
      <c r="H25" s="117"/>
      <c r="K25" s="118"/>
      <c r="L25" s="119"/>
    </row>
    <row r="26" spans="1:12" x14ac:dyDescent="0.25">
      <c r="B26" s="107"/>
      <c r="G26" s="117"/>
      <c r="H26" s="117"/>
      <c r="I26" s="117"/>
      <c r="J26" s="230"/>
      <c r="K26" s="230"/>
      <c r="L26" s="123"/>
    </row>
    <row r="27" spans="1:12" x14ac:dyDescent="0.25">
      <c r="A27" s="108">
        <v>1</v>
      </c>
      <c r="B27" s="109" t="s">
        <v>45</v>
      </c>
      <c r="C27" s="110" t="s">
        <v>127</v>
      </c>
      <c r="D27" s="110" t="s">
        <v>86</v>
      </c>
      <c r="E27" s="110"/>
      <c r="J27" s="117"/>
      <c r="K27" s="124"/>
      <c r="L27" s="123"/>
    </row>
    <row r="28" spans="1:12" x14ac:dyDescent="0.25">
      <c r="B28" s="111"/>
      <c r="E28" s="112"/>
      <c r="F28" s="110" t="s">
        <v>85</v>
      </c>
      <c r="J28" s="117"/>
      <c r="K28" s="124"/>
      <c r="L28" s="123"/>
    </row>
    <row r="29" spans="1:12" x14ac:dyDescent="0.25">
      <c r="A29" s="108">
        <v>2</v>
      </c>
      <c r="B29" s="109"/>
      <c r="C29" s="114"/>
      <c r="D29" s="110"/>
      <c r="E29" s="115"/>
      <c r="G29" s="116"/>
      <c r="H29" s="117"/>
      <c r="I29" s="117"/>
      <c r="J29" s="117"/>
      <c r="K29" s="124"/>
      <c r="L29" s="123"/>
    </row>
    <row r="30" spans="1:12" x14ac:dyDescent="0.25">
      <c r="B30" s="111"/>
      <c r="C30" s="84"/>
      <c r="G30" s="157" t="s">
        <v>85</v>
      </c>
      <c r="I30" s="117"/>
      <c r="J30" s="117"/>
      <c r="K30" s="124"/>
      <c r="L30" s="123"/>
    </row>
    <row r="31" spans="1:12" x14ac:dyDescent="0.25">
      <c r="A31" s="108">
        <v>3</v>
      </c>
      <c r="B31" s="109" t="s">
        <v>113</v>
      </c>
      <c r="C31" s="114" t="s">
        <v>121</v>
      </c>
      <c r="D31" s="110" t="s">
        <v>116</v>
      </c>
      <c r="E31" s="110"/>
      <c r="G31" s="120">
        <v>20</v>
      </c>
      <c r="H31" s="120"/>
      <c r="I31" s="117"/>
      <c r="J31" s="117"/>
      <c r="K31" s="124"/>
      <c r="L31" s="123"/>
    </row>
    <row r="32" spans="1:12" x14ac:dyDescent="0.25">
      <c r="B32" s="111"/>
      <c r="C32" s="84"/>
      <c r="E32" s="112"/>
      <c r="F32" s="114" t="s">
        <v>112</v>
      </c>
      <c r="G32" s="152"/>
      <c r="H32" s="117"/>
      <c r="I32" s="117"/>
      <c r="J32" s="117"/>
      <c r="K32" s="124"/>
      <c r="L32" s="123"/>
    </row>
    <row r="33" spans="1:12" ht="14.4" thickBot="1" x14ac:dyDescent="0.3">
      <c r="A33" s="108">
        <v>4</v>
      </c>
      <c r="B33" s="109" t="s">
        <v>46</v>
      </c>
      <c r="C33" s="114" t="s">
        <v>123</v>
      </c>
      <c r="D33" s="110"/>
      <c r="E33" s="115"/>
      <c r="F33" s="79" t="s">
        <v>118</v>
      </c>
      <c r="G33" s="153"/>
      <c r="H33" s="121"/>
      <c r="I33" s="117"/>
      <c r="J33" s="117"/>
      <c r="K33" s="124"/>
      <c r="L33" s="123"/>
    </row>
    <row r="34" spans="1:12" ht="15.6" x14ac:dyDescent="0.25">
      <c r="B34" s="111"/>
      <c r="C34" s="84"/>
      <c r="G34" s="153"/>
      <c r="H34" s="228" t="s">
        <v>92</v>
      </c>
      <c r="I34" s="229"/>
      <c r="J34" s="117"/>
      <c r="K34" s="118"/>
      <c r="L34" s="119"/>
    </row>
    <row r="35" spans="1:12" ht="16.2" thickBot="1" x14ac:dyDescent="0.3">
      <c r="A35" s="108">
        <v>5</v>
      </c>
      <c r="B35" s="109"/>
      <c r="C35" s="114"/>
      <c r="D35" s="110"/>
      <c r="E35" s="110"/>
      <c r="G35" s="153"/>
      <c r="H35" s="252" t="s">
        <v>118</v>
      </c>
      <c r="I35" s="253"/>
      <c r="J35" s="117"/>
      <c r="K35" s="118"/>
      <c r="L35" s="119"/>
    </row>
    <row r="36" spans="1:12" x14ac:dyDescent="0.25">
      <c r="B36" s="111"/>
      <c r="C36" s="84"/>
      <c r="E36" s="112"/>
      <c r="F36" s="110" t="s">
        <v>90</v>
      </c>
      <c r="G36" s="154"/>
      <c r="H36" s="117"/>
      <c r="I36" s="117"/>
      <c r="J36" s="117"/>
      <c r="K36" s="118"/>
      <c r="L36" s="119"/>
    </row>
    <row r="37" spans="1:12" x14ac:dyDescent="0.25">
      <c r="A37" s="108">
        <v>6</v>
      </c>
      <c r="B37" s="109" t="s">
        <v>47</v>
      </c>
      <c r="C37" s="114" t="s">
        <v>90</v>
      </c>
      <c r="D37" s="110" t="s">
        <v>91</v>
      </c>
      <c r="E37" s="115"/>
      <c r="G37" s="152"/>
      <c r="H37" s="117"/>
      <c r="I37" s="117"/>
      <c r="J37" s="117"/>
      <c r="K37" s="118"/>
      <c r="L37" s="119"/>
    </row>
    <row r="38" spans="1:12" x14ac:dyDescent="0.25">
      <c r="B38" s="111"/>
      <c r="C38" s="84"/>
      <c r="G38" s="155" t="s">
        <v>92</v>
      </c>
      <c r="H38" s="116"/>
      <c r="I38" s="117"/>
      <c r="J38" s="117"/>
      <c r="K38" s="118"/>
      <c r="L38" s="119"/>
    </row>
    <row r="39" spans="1:12" x14ac:dyDescent="0.25">
      <c r="A39" s="108">
        <v>7</v>
      </c>
      <c r="B39" s="109" t="s">
        <v>128</v>
      </c>
      <c r="C39" s="114" t="s">
        <v>99</v>
      </c>
      <c r="D39" s="110" t="s">
        <v>100</v>
      </c>
      <c r="E39" s="110"/>
      <c r="G39" s="224" t="s">
        <v>118</v>
      </c>
      <c r="H39" s="117"/>
      <c r="I39" s="117"/>
      <c r="J39" s="117"/>
      <c r="K39" s="118"/>
      <c r="L39" s="119"/>
    </row>
    <row r="40" spans="1:12" x14ac:dyDescent="0.25">
      <c r="B40" s="111"/>
      <c r="C40" s="84"/>
      <c r="E40" s="112"/>
      <c r="F40" s="110" t="s">
        <v>92</v>
      </c>
      <c r="G40" s="116"/>
      <c r="H40" s="117"/>
      <c r="I40" s="117"/>
      <c r="J40" s="117"/>
      <c r="K40" s="118"/>
      <c r="L40" s="119"/>
    </row>
    <row r="41" spans="1:12" x14ac:dyDescent="0.25">
      <c r="A41" s="108">
        <v>8</v>
      </c>
      <c r="B41" s="109" t="s">
        <v>48</v>
      </c>
      <c r="C41" s="114" t="s">
        <v>92</v>
      </c>
      <c r="D41" s="110" t="s">
        <v>129</v>
      </c>
      <c r="E41" s="115"/>
      <c r="F41" s="79" t="s">
        <v>118</v>
      </c>
      <c r="G41" s="117"/>
      <c r="H41" s="117"/>
      <c r="I41" s="117"/>
      <c r="J41" s="117"/>
      <c r="K41" s="118"/>
      <c r="L41" s="119"/>
    </row>
    <row r="42" spans="1:12" x14ac:dyDescent="0.25">
      <c r="B42" s="111"/>
      <c r="C42" s="84"/>
      <c r="G42" s="117"/>
      <c r="H42" s="117"/>
      <c r="J42" s="117"/>
      <c r="K42" s="118"/>
      <c r="L42" s="119"/>
    </row>
    <row r="43" spans="1:12" x14ac:dyDescent="0.25">
      <c r="B43" s="107"/>
      <c r="F43" s="75"/>
      <c r="G43" s="117"/>
      <c r="H43" s="117"/>
      <c r="I43" s="117"/>
      <c r="J43" s="117"/>
      <c r="K43" s="118"/>
      <c r="L43" s="119"/>
    </row>
    <row r="44" spans="1:12" x14ac:dyDescent="0.25">
      <c r="B44" s="107"/>
      <c r="G44" s="117"/>
      <c r="H44" s="117"/>
      <c r="I44" s="117"/>
      <c r="J44" s="117"/>
      <c r="K44" s="118"/>
      <c r="L44" s="119"/>
    </row>
    <row r="45" spans="1:12" x14ac:dyDescent="0.25">
      <c r="B45" s="107"/>
      <c r="G45" s="75"/>
      <c r="H45" s="117"/>
      <c r="I45" s="117"/>
      <c r="J45" s="117"/>
      <c r="K45" s="118"/>
      <c r="L45" s="119"/>
    </row>
    <row r="46" spans="1:12" x14ac:dyDescent="0.25">
      <c r="B46" s="107"/>
      <c r="G46" s="121"/>
      <c r="H46" s="117"/>
      <c r="I46" s="117"/>
      <c r="J46" s="117"/>
      <c r="K46" s="118"/>
      <c r="L46" s="119"/>
    </row>
    <row r="47" spans="1:12" x14ac:dyDescent="0.25">
      <c r="B47" s="107"/>
      <c r="F47" s="75"/>
      <c r="G47" s="117"/>
      <c r="H47" s="117"/>
      <c r="I47" s="117"/>
      <c r="J47" s="117"/>
      <c r="K47" s="118"/>
      <c r="L47" s="119"/>
    </row>
    <row r="48" spans="1:12" x14ac:dyDescent="0.25">
      <c r="B48" s="107"/>
      <c r="G48" s="121"/>
      <c r="H48" s="121"/>
      <c r="I48" s="121"/>
      <c r="J48" s="117"/>
      <c r="K48" s="118"/>
      <c r="L48" s="119"/>
    </row>
    <row r="49" spans="2:12" x14ac:dyDescent="0.25">
      <c r="B49" s="107"/>
      <c r="G49" s="121"/>
      <c r="H49" s="75"/>
      <c r="I49" s="121"/>
      <c r="J49" s="117"/>
      <c r="K49" s="118"/>
      <c r="L49" s="119"/>
    </row>
    <row r="50" spans="2:12" x14ac:dyDescent="0.25">
      <c r="B50" s="107"/>
      <c r="G50" s="121"/>
      <c r="H50" s="121"/>
      <c r="I50" s="121"/>
      <c r="J50" s="117"/>
      <c r="K50" s="118"/>
      <c r="L50" s="119"/>
    </row>
    <row r="51" spans="2:12" x14ac:dyDescent="0.25">
      <c r="B51" s="107"/>
      <c r="F51" s="75"/>
      <c r="G51" s="121"/>
      <c r="H51" s="121"/>
      <c r="I51" s="121"/>
      <c r="J51" s="117"/>
      <c r="K51" s="118"/>
      <c r="L51" s="119"/>
    </row>
    <row r="52" spans="2:12" x14ac:dyDescent="0.25">
      <c r="B52" s="107"/>
      <c r="C52" s="117"/>
      <c r="G52" s="117"/>
      <c r="H52" s="117"/>
      <c r="I52" s="117"/>
      <c r="J52" s="117"/>
      <c r="K52" s="118"/>
      <c r="L52" s="119"/>
    </row>
    <row r="53" spans="2:12" x14ac:dyDescent="0.25">
      <c r="B53" s="107"/>
      <c r="G53" s="75"/>
      <c r="H53" s="117"/>
      <c r="I53" s="117"/>
      <c r="J53" s="117"/>
      <c r="K53" s="118"/>
      <c r="L53" s="119"/>
    </row>
    <row r="54" spans="2:12" x14ac:dyDescent="0.25">
      <c r="B54" s="107"/>
      <c r="G54" s="121"/>
      <c r="H54" s="117"/>
      <c r="I54" s="117"/>
      <c r="J54" s="117"/>
      <c r="K54" s="118"/>
      <c r="L54" s="119"/>
    </row>
    <row r="55" spans="2:12" x14ac:dyDescent="0.25">
      <c r="B55" s="107"/>
      <c r="F55" s="75"/>
      <c r="H55" s="117"/>
      <c r="I55" s="117"/>
      <c r="J55" s="117"/>
      <c r="K55" s="118"/>
      <c r="L55" s="119"/>
    </row>
    <row r="56" spans="2:12" x14ac:dyDescent="0.25">
      <c r="B56" s="107"/>
    </row>
  </sheetData>
  <mergeCells count="6">
    <mergeCell ref="H35:I35"/>
    <mergeCell ref="I4:J4"/>
    <mergeCell ref="H14:I14"/>
    <mergeCell ref="H15:I15"/>
    <mergeCell ref="J26:K26"/>
    <mergeCell ref="H34:I34"/>
  </mergeCells>
  <pageMargins left="0.74803149606299213" right="0.74803149606299213" top="0.98425196850393704" bottom="0.98425196850393704" header="0" footer="0"/>
  <pageSetup paperSize="9" scale="66" orientation="landscape" horizontalDpi="4294967294"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Button 1">
              <controlPr defaultSize="0" print="0" autoFill="0" autoPict="0" macro="[1]!Jun_Show_CU">
                <anchor moveWithCells="1" sizeWithCells="1">
                  <from>
                    <xdr:col>10</xdr:col>
                    <xdr:colOff>518160</xdr:colOff>
                    <xdr:row>0</xdr:row>
                    <xdr:rowOff>7620</xdr:rowOff>
                  </from>
                  <to>
                    <xdr:col>12</xdr:col>
                    <xdr:colOff>449580</xdr:colOff>
                    <xdr:row>0</xdr:row>
                    <xdr:rowOff>175260</xdr:rowOff>
                  </to>
                </anchor>
              </controlPr>
            </control>
          </mc:Choice>
        </mc:AlternateContent>
        <mc:AlternateContent xmlns:mc="http://schemas.openxmlformats.org/markup-compatibility/2006">
          <mc:Choice Requires="x14">
            <control shapeId="16386" r:id="rId5" name="Button 2">
              <controlPr defaultSize="0" print="0" autoFill="0" autoPict="0" macro="[1]!Jun_Hide_CU">
                <anchor moveWithCells="1" sizeWithCells="1">
                  <from>
                    <xdr:col>10</xdr:col>
                    <xdr:colOff>518160</xdr:colOff>
                    <xdr:row>0</xdr:row>
                    <xdr:rowOff>175260</xdr:rowOff>
                  </from>
                  <to>
                    <xdr:col>12</xdr:col>
                    <xdr:colOff>441960</xdr:colOff>
                    <xdr:row>1</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7"/>
  <dimension ref="A1:IU213"/>
  <sheetViews>
    <sheetView showGridLines="0" showZeros="0" showWhiteSpace="0" topLeftCell="A7" zoomScale="30" zoomScaleNormal="30" workbookViewId="0">
      <selection activeCell="L26" sqref="L26"/>
    </sheetView>
  </sheetViews>
  <sheetFormatPr defaultColWidth="15.33203125" defaultRowHeight="21" x14ac:dyDescent="0.4"/>
  <cols>
    <col min="1" max="1" width="10.44140625" style="16" customWidth="1"/>
    <col min="2" max="2" width="5.5546875" style="16" customWidth="1"/>
    <col min="3" max="3" width="18.88671875" style="16" customWidth="1"/>
    <col min="4" max="4" width="46.44140625" style="16" customWidth="1"/>
    <col min="5" max="5" width="31.6640625" style="16" customWidth="1"/>
    <col min="6" max="6" width="19.33203125" style="16" customWidth="1"/>
    <col min="7" max="11" width="18.5546875" style="16" customWidth="1"/>
    <col min="12" max="12" width="18.88671875" style="16" customWidth="1"/>
    <col min="13" max="13" width="4.109375" style="2" customWidth="1"/>
    <col min="14" max="14" width="14.5546875" style="4" customWidth="1"/>
    <col min="15" max="15" width="11.109375" style="146" hidden="1" customWidth="1"/>
    <col min="16" max="16" width="24.88671875" style="146" hidden="1" customWidth="1"/>
    <col min="17" max="17" width="18.88671875" style="146" hidden="1" customWidth="1"/>
    <col min="18" max="24" width="14.5546875" style="146" hidden="1" customWidth="1"/>
    <col min="25" max="25" width="24.44140625" style="146" hidden="1" customWidth="1"/>
    <col min="26" max="26" width="20.44140625" style="146" hidden="1" customWidth="1"/>
    <col min="27" max="32" width="15.33203125" style="146" hidden="1" customWidth="1"/>
    <col min="33" max="204" width="15.33203125" style="4" customWidth="1"/>
    <col min="205" max="205" width="3.109375" style="4" customWidth="1"/>
    <col min="206" max="255" width="15.33203125" style="4"/>
    <col min="256" max="256" width="10.44140625" style="4" customWidth="1"/>
    <col min="257" max="257" width="5.5546875" style="4" customWidth="1"/>
    <col min="258" max="258" width="18.88671875" style="4" customWidth="1"/>
    <col min="259" max="259" width="46.44140625" style="4" customWidth="1"/>
    <col min="260" max="260" width="31.6640625" style="4" customWidth="1"/>
    <col min="261" max="261" width="19.33203125" style="4" customWidth="1"/>
    <col min="262" max="266" width="18.5546875" style="4" customWidth="1"/>
    <col min="267" max="267" width="18.88671875" style="4" customWidth="1"/>
    <col min="268" max="268" width="4.109375" style="4" customWidth="1"/>
    <col min="269" max="270" width="14.5546875" style="4" customWidth="1"/>
    <col min="271" max="288" width="0" style="4" hidden="1" customWidth="1"/>
    <col min="289" max="460" width="15.33203125" style="4"/>
    <col min="461" max="461" width="3.109375" style="4" customWidth="1"/>
    <col min="462" max="511" width="15.33203125" style="4"/>
    <col min="512" max="512" width="10.44140625" style="4" customWidth="1"/>
    <col min="513" max="513" width="5.5546875" style="4" customWidth="1"/>
    <col min="514" max="514" width="18.88671875" style="4" customWidth="1"/>
    <col min="515" max="515" width="46.44140625" style="4" customWidth="1"/>
    <col min="516" max="516" width="31.6640625" style="4" customWidth="1"/>
    <col min="517" max="517" width="19.33203125" style="4" customWidth="1"/>
    <col min="518" max="522" width="18.5546875" style="4" customWidth="1"/>
    <col min="523" max="523" width="18.88671875" style="4" customWidth="1"/>
    <col min="524" max="524" width="4.109375" style="4" customWidth="1"/>
    <col min="525" max="526" width="14.5546875" style="4" customWidth="1"/>
    <col min="527" max="544" width="0" style="4" hidden="1" customWidth="1"/>
    <col min="545" max="716" width="15.33203125" style="4"/>
    <col min="717" max="717" width="3.109375" style="4" customWidth="1"/>
    <col min="718" max="767" width="15.33203125" style="4"/>
    <col min="768" max="768" width="10.44140625" style="4" customWidth="1"/>
    <col min="769" max="769" width="5.5546875" style="4" customWidth="1"/>
    <col min="770" max="770" width="18.88671875" style="4" customWidth="1"/>
    <col min="771" max="771" width="46.44140625" style="4" customWidth="1"/>
    <col min="772" max="772" width="31.6640625" style="4" customWidth="1"/>
    <col min="773" max="773" width="19.33203125" style="4" customWidth="1"/>
    <col min="774" max="778" width="18.5546875" style="4" customWidth="1"/>
    <col min="779" max="779" width="18.88671875" style="4" customWidth="1"/>
    <col min="780" max="780" width="4.109375" style="4" customWidth="1"/>
    <col min="781" max="782" width="14.5546875" style="4" customWidth="1"/>
    <col min="783" max="800" width="0" style="4" hidden="1" customWidth="1"/>
    <col min="801" max="972" width="15.33203125" style="4"/>
    <col min="973" max="973" width="3.109375" style="4" customWidth="1"/>
    <col min="974" max="1023" width="15.33203125" style="4"/>
    <col min="1024" max="1024" width="10.44140625" style="4" customWidth="1"/>
    <col min="1025" max="1025" width="5.5546875" style="4" customWidth="1"/>
    <col min="1026" max="1026" width="18.88671875" style="4" customWidth="1"/>
    <col min="1027" max="1027" width="46.44140625" style="4" customWidth="1"/>
    <col min="1028" max="1028" width="31.6640625" style="4" customWidth="1"/>
    <col min="1029" max="1029" width="19.33203125" style="4" customWidth="1"/>
    <col min="1030" max="1034" width="18.5546875" style="4" customWidth="1"/>
    <col min="1035" max="1035" width="18.88671875" style="4" customWidth="1"/>
    <col min="1036" max="1036" width="4.109375" style="4" customWidth="1"/>
    <col min="1037" max="1038" width="14.5546875" style="4" customWidth="1"/>
    <col min="1039" max="1056" width="0" style="4" hidden="1" customWidth="1"/>
    <col min="1057" max="1228" width="15.33203125" style="4"/>
    <col min="1229" max="1229" width="3.109375" style="4" customWidth="1"/>
    <col min="1230" max="1279" width="15.33203125" style="4"/>
    <col min="1280" max="1280" width="10.44140625" style="4" customWidth="1"/>
    <col min="1281" max="1281" width="5.5546875" style="4" customWidth="1"/>
    <col min="1282" max="1282" width="18.88671875" style="4" customWidth="1"/>
    <col min="1283" max="1283" width="46.44140625" style="4" customWidth="1"/>
    <col min="1284" max="1284" width="31.6640625" style="4" customWidth="1"/>
    <col min="1285" max="1285" width="19.33203125" style="4" customWidth="1"/>
    <col min="1286" max="1290" width="18.5546875" style="4" customWidth="1"/>
    <col min="1291" max="1291" width="18.88671875" style="4" customWidth="1"/>
    <col min="1292" max="1292" width="4.109375" style="4" customWidth="1"/>
    <col min="1293" max="1294" width="14.5546875" style="4" customWidth="1"/>
    <col min="1295" max="1312" width="0" style="4" hidden="1" customWidth="1"/>
    <col min="1313" max="1484" width="15.33203125" style="4"/>
    <col min="1485" max="1485" width="3.109375" style="4" customWidth="1"/>
    <col min="1486" max="1535" width="15.33203125" style="4"/>
    <col min="1536" max="1536" width="10.44140625" style="4" customWidth="1"/>
    <col min="1537" max="1537" width="5.5546875" style="4" customWidth="1"/>
    <col min="1538" max="1538" width="18.88671875" style="4" customWidth="1"/>
    <col min="1539" max="1539" width="46.44140625" style="4" customWidth="1"/>
    <col min="1540" max="1540" width="31.6640625" style="4" customWidth="1"/>
    <col min="1541" max="1541" width="19.33203125" style="4" customWidth="1"/>
    <col min="1542" max="1546" width="18.5546875" style="4" customWidth="1"/>
    <col min="1547" max="1547" width="18.88671875" style="4" customWidth="1"/>
    <col min="1548" max="1548" width="4.109375" style="4" customWidth="1"/>
    <col min="1549" max="1550" width="14.5546875" style="4" customWidth="1"/>
    <col min="1551" max="1568" width="0" style="4" hidden="1" customWidth="1"/>
    <col min="1569" max="1740" width="15.33203125" style="4"/>
    <col min="1741" max="1741" width="3.109375" style="4" customWidth="1"/>
    <col min="1742" max="1791" width="15.33203125" style="4"/>
    <col min="1792" max="1792" width="10.44140625" style="4" customWidth="1"/>
    <col min="1793" max="1793" width="5.5546875" style="4" customWidth="1"/>
    <col min="1794" max="1794" width="18.88671875" style="4" customWidth="1"/>
    <col min="1795" max="1795" width="46.44140625" style="4" customWidth="1"/>
    <col min="1796" max="1796" width="31.6640625" style="4" customWidth="1"/>
    <col min="1797" max="1797" width="19.33203125" style="4" customWidth="1"/>
    <col min="1798" max="1802" width="18.5546875" style="4" customWidth="1"/>
    <col min="1803" max="1803" width="18.88671875" style="4" customWidth="1"/>
    <col min="1804" max="1804" width="4.109375" style="4" customWidth="1"/>
    <col min="1805" max="1806" width="14.5546875" style="4" customWidth="1"/>
    <col min="1807" max="1824" width="0" style="4" hidden="1" customWidth="1"/>
    <col min="1825" max="1996" width="15.33203125" style="4"/>
    <col min="1997" max="1997" width="3.109375" style="4" customWidth="1"/>
    <col min="1998" max="2047" width="15.33203125" style="4"/>
    <col min="2048" max="2048" width="10.44140625" style="4" customWidth="1"/>
    <col min="2049" max="2049" width="5.5546875" style="4" customWidth="1"/>
    <col min="2050" max="2050" width="18.88671875" style="4" customWidth="1"/>
    <col min="2051" max="2051" width="46.44140625" style="4" customWidth="1"/>
    <col min="2052" max="2052" width="31.6640625" style="4" customWidth="1"/>
    <col min="2053" max="2053" width="19.33203125" style="4" customWidth="1"/>
    <col min="2054" max="2058" width="18.5546875" style="4" customWidth="1"/>
    <col min="2059" max="2059" width="18.88671875" style="4" customWidth="1"/>
    <col min="2060" max="2060" width="4.109375" style="4" customWidth="1"/>
    <col min="2061" max="2062" width="14.5546875" style="4" customWidth="1"/>
    <col min="2063" max="2080" width="0" style="4" hidden="1" customWidth="1"/>
    <col min="2081" max="2252" width="15.33203125" style="4"/>
    <col min="2253" max="2253" width="3.109375" style="4" customWidth="1"/>
    <col min="2254" max="2303" width="15.33203125" style="4"/>
    <col min="2304" max="2304" width="10.44140625" style="4" customWidth="1"/>
    <col min="2305" max="2305" width="5.5546875" style="4" customWidth="1"/>
    <col min="2306" max="2306" width="18.88671875" style="4" customWidth="1"/>
    <col min="2307" max="2307" width="46.44140625" style="4" customWidth="1"/>
    <col min="2308" max="2308" width="31.6640625" style="4" customWidth="1"/>
    <col min="2309" max="2309" width="19.33203125" style="4" customWidth="1"/>
    <col min="2310" max="2314" width="18.5546875" style="4" customWidth="1"/>
    <col min="2315" max="2315" width="18.88671875" style="4" customWidth="1"/>
    <col min="2316" max="2316" width="4.109375" style="4" customWidth="1"/>
    <col min="2317" max="2318" width="14.5546875" style="4" customWidth="1"/>
    <col min="2319" max="2336" width="0" style="4" hidden="1" customWidth="1"/>
    <col min="2337" max="2508" width="15.33203125" style="4"/>
    <col min="2509" max="2509" width="3.109375" style="4" customWidth="1"/>
    <col min="2510" max="2559" width="15.33203125" style="4"/>
    <col min="2560" max="2560" width="10.44140625" style="4" customWidth="1"/>
    <col min="2561" max="2561" width="5.5546875" style="4" customWidth="1"/>
    <col min="2562" max="2562" width="18.88671875" style="4" customWidth="1"/>
    <col min="2563" max="2563" width="46.44140625" style="4" customWidth="1"/>
    <col min="2564" max="2564" width="31.6640625" style="4" customWidth="1"/>
    <col min="2565" max="2565" width="19.33203125" style="4" customWidth="1"/>
    <col min="2566" max="2570" width="18.5546875" style="4" customWidth="1"/>
    <col min="2571" max="2571" width="18.88671875" style="4" customWidth="1"/>
    <col min="2572" max="2572" width="4.109375" style="4" customWidth="1"/>
    <col min="2573" max="2574" width="14.5546875" style="4" customWidth="1"/>
    <col min="2575" max="2592" width="0" style="4" hidden="1" customWidth="1"/>
    <col min="2593" max="2764" width="15.33203125" style="4"/>
    <col min="2765" max="2765" width="3.109375" style="4" customWidth="1"/>
    <col min="2766" max="2815" width="15.33203125" style="4"/>
    <col min="2816" max="2816" width="10.44140625" style="4" customWidth="1"/>
    <col min="2817" max="2817" width="5.5546875" style="4" customWidth="1"/>
    <col min="2818" max="2818" width="18.88671875" style="4" customWidth="1"/>
    <col min="2819" max="2819" width="46.44140625" style="4" customWidth="1"/>
    <col min="2820" max="2820" width="31.6640625" style="4" customWidth="1"/>
    <col min="2821" max="2821" width="19.33203125" style="4" customWidth="1"/>
    <col min="2822" max="2826" width="18.5546875" style="4" customWidth="1"/>
    <col min="2827" max="2827" width="18.88671875" style="4" customWidth="1"/>
    <col min="2828" max="2828" width="4.109375" style="4" customWidth="1"/>
    <col min="2829" max="2830" width="14.5546875" style="4" customWidth="1"/>
    <col min="2831" max="2848" width="0" style="4" hidden="1" customWidth="1"/>
    <col min="2849" max="3020" width="15.33203125" style="4"/>
    <col min="3021" max="3021" width="3.109375" style="4" customWidth="1"/>
    <col min="3022" max="3071" width="15.33203125" style="4"/>
    <col min="3072" max="3072" width="10.44140625" style="4" customWidth="1"/>
    <col min="3073" max="3073" width="5.5546875" style="4" customWidth="1"/>
    <col min="3074" max="3074" width="18.88671875" style="4" customWidth="1"/>
    <col min="3075" max="3075" width="46.44140625" style="4" customWidth="1"/>
    <col min="3076" max="3076" width="31.6640625" style="4" customWidth="1"/>
    <col min="3077" max="3077" width="19.33203125" style="4" customWidth="1"/>
    <col min="3078" max="3082" width="18.5546875" style="4" customWidth="1"/>
    <col min="3083" max="3083" width="18.88671875" style="4" customWidth="1"/>
    <col min="3084" max="3084" width="4.109375" style="4" customWidth="1"/>
    <col min="3085" max="3086" width="14.5546875" style="4" customWidth="1"/>
    <col min="3087" max="3104" width="0" style="4" hidden="1" customWidth="1"/>
    <col min="3105" max="3276" width="15.33203125" style="4"/>
    <col min="3277" max="3277" width="3.109375" style="4" customWidth="1"/>
    <col min="3278" max="3327" width="15.33203125" style="4"/>
    <col min="3328" max="3328" width="10.44140625" style="4" customWidth="1"/>
    <col min="3329" max="3329" width="5.5546875" style="4" customWidth="1"/>
    <col min="3330" max="3330" width="18.88671875" style="4" customWidth="1"/>
    <col min="3331" max="3331" width="46.44140625" style="4" customWidth="1"/>
    <col min="3332" max="3332" width="31.6640625" style="4" customWidth="1"/>
    <col min="3333" max="3333" width="19.33203125" style="4" customWidth="1"/>
    <col min="3334" max="3338" width="18.5546875" style="4" customWidth="1"/>
    <col min="3339" max="3339" width="18.88671875" style="4" customWidth="1"/>
    <col min="3340" max="3340" width="4.109375" style="4" customWidth="1"/>
    <col min="3341" max="3342" width="14.5546875" style="4" customWidth="1"/>
    <col min="3343" max="3360" width="0" style="4" hidden="1" customWidth="1"/>
    <col min="3361" max="3532" width="15.33203125" style="4"/>
    <col min="3533" max="3533" width="3.109375" style="4" customWidth="1"/>
    <col min="3534" max="3583" width="15.33203125" style="4"/>
    <col min="3584" max="3584" width="10.44140625" style="4" customWidth="1"/>
    <col min="3585" max="3585" width="5.5546875" style="4" customWidth="1"/>
    <col min="3586" max="3586" width="18.88671875" style="4" customWidth="1"/>
    <col min="3587" max="3587" width="46.44140625" style="4" customWidth="1"/>
    <col min="3588" max="3588" width="31.6640625" style="4" customWidth="1"/>
    <col min="3589" max="3589" width="19.33203125" style="4" customWidth="1"/>
    <col min="3590" max="3594" width="18.5546875" style="4" customWidth="1"/>
    <col min="3595" max="3595" width="18.88671875" style="4" customWidth="1"/>
    <col min="3596" max="3596" width="4.109375" style="4" customWidth="1"/>
    <col min="3597" max="3598" width="14.5546875" style="4" customWidth="1"/>
    <col min="3599" max="3616" width="0" style="4" hidden="1" customWidth="1"/>
    <col min="3617" max="3788" width="15.33203125" style="4"/>
    <col min="3789" max="3789" width="3.109375" style="4" customWidth="1"/>
    <col min="3790" max="3839" width="15.33203125" style="4"/>
    <col min="3840" max="3840" width="10.44140625" style="4" customWidth="1"/>
    <col min="3841" max="3841" width="5.5546875" style="4" customWidth="1"/>
    <col min="3842" max="3842" width="18.88671875" style="4" customWidth="1"/>
    <col min="3843" max="3843" width="46.44140625" style="4" customWidth="1"/>
    <col min="3844" max="3844" width="31.6640625" style="4" customWidth="1"/>
    <col min="3845" max="3845" width="19.33203125" style="4" customWidth="1"/>
    <col min="3846" max="3850" width="18.5546875" style="4" customWidth="1"/>
    <col min="3851" max="3851" width="18.88671875" style="4" customWidth="1"/>
    <col min="3852" max="3852" width="4.109375" style="4" customWidth="1"/>
    <col min="3853" max="3854" width="14.5546875" style="4" customWidth="1"/>
    <col min="3855" max="3872" width="0" style="4" hidden="1" customWidth="1"/>
    <col min="3873" max="4044" width="15.33203125" style="4"/>
    <col min="4045" max="4045" width="3.109375" style="4" customWidth="1"/>
    <col min="4046" max="4095" width="15.33203125" style="4"/>
    <col min="4096" max="4096" width="10.44140625" style="4" customWidth="1"/>
    <col min="4097" max="4097" width="5.5546875" style="4" customWidth="1"/>
    <col min="4098" max="4098" width="18.88671875" style="4" customWidth="1"/>
    <col min="4099" max="4099" width="46.44140625" style="4" customWidth="1"/>
    <col min="4100" max="4100" width="31.6640625" style="4" customWidth="1"/>
    <col min="4101" max="4101" width="19.33203125" style="4" customWidth="1"/>
    <col min="4102" max="4106" width="18.5546875" style="4" customWidth="1"/>
    <col min="4107" max="4107" width="18.88671875" style="4" customWidth="1"/>
    <col min="4108" max="4108" width="4.109375" style="4" customWidth="1"/>
    <col min="4109" max="4110" width="14.5546875" style="4" customWidth="1"/>
    <col min="4111" max="4128" width="0" style="4" hidden="1" customWidth="1"/>
    <col min="4129" max="4300" width="15.33203125" style="4"/>
    <col min="4301" max="4301" width="3.109375" style="4" customWidth="1"/>
    <col min="4302" max="4351" width="15.33203125" style="4"/>
    <col min="4352" max="4352" width="10.44140625" style="4" customWidth="1"/>
    <col min="4353" max="4353" width="5.5546875" style="4" customWidth="1"/>
    <col min="4354" max="4354" width="18.88671875" style="4" customWidth="1"/>
    <col min="4355" max="4355" width="46.44140625" style="4" customWidth="1"/>
    <col min="4356" max="4356" width="31.6640625" style="4" customWidth="1"/>
    <col min="4357" max="4357" width="19.33203125" style="4" customWidth="1"/>
    <col min="4358" max="4362" width="18.5546875" style="4" customWidth="1"/>
    <col min="4363" max="4363" width="18.88671875" style="4" customWidth="1"/>
    <col min="4364" max="4364" width="4.109375" style="4" customWidth="1"/>
    <col min="4365" max="4366" width="14.5546875" style="4" customWidth="1"/>
    <col min="4367" max="4384" width="0" style="4" hidden="1" customWidth="1"/>
    <col min="4385" max="4556" width="15.33203125" style="4"/>
    <col min="4557" max="4557" width="3.109375" style="4" customWidth="1"/>
    <col min="4558" max="4607" width="15.33203125" style="4"/>
    <col min="4608" max="4608" width="10.44140625" style="4" customWidth="1"/>
    <col min="4609" max="4609" width="5.5546875" style="4" customWidth="1"/>
    <col min="4610" max="4610" width="18.88671875" style="4" customWidth="1"/>
    <col min="4611" max="4611" width="46.44140625" style="4" customWidth="1"/>
    <col min="4612" max="4612" width="31.6640625" style="4" customWidth="1"/>
    <col min="4613" max="4613" width="19.33203125" style="4" customWidth="1"/>
    <col min="4614" max="4618" width="18.5546875" style="4" customWidth="1"/>
    <col min="4619" max="4619" width="18.88671875" style="4" customWidth="1"/>
    <col min="4620" max="4620" width="4.109375" style="4" customWidth="1"/>
    <col min="4621" max="4622" width="14.5546875" style="4" customWidth="1"/>
    <col min="4623" max="4640" width="0" style="4" hidden="1" customWidth="1"/>
    <col min="4641" max="4812" width="15.33203125" style="4"/>
    <col min="4813" max="4813" width="3.109375" style="4" customWidth="1"/>
    <col min="4814" max="4863" width="15.33203125" style="4"/>
    <col min="4864" max="4864" width="10.44140625" style="4" customWidth="1"/>
    <col min="4865" max="4865" width="5.5546875" style="4" customWidth="1"/>
    <col min="4866" max="4866" width="18.88671875" style="4" customWidth="1"/>
    <col min="4867" max="4867" width="46.44140625" style="4" customWidth="1"/>
    <col min="4868" max="4868" width="31.6640625" style="4" customWidth="1"/>
    <col min="4869" max="4869" width="19.33203125" style="4" customWidth="1"/>
    <col min="4870" max="4874" width="18.5546875" style="4" customWidth="1"/>
    <col min="4875" max="4875" width="18.88671875" style="4" customWidth="1"/>
    <col min="4876" max="4876" width="4.109375" style="4" customWidth="1"/>
    <col min="4877" max="4878" width="14.5546875" style="4" customWidth="1"/>
    <col min="4879" max="4896" width="0" style="4" hidden="1" customWidth="1"/>
    <col min="4897" max="5068" width="15.33203125" style="4"/>
    <col min="5069" max="5069" width="3.109375" style="4" customWidth="1"/>
    <col min="5070" max="5119" width="15.33203125" style="4"/>
    <col min="5120" max="5120" width="10.44140625" style="4" customWidth="1"/>
    <col min="5121" max="5121" width="5.5546875" style="4" customWidth="1"/>
    <col min="5122" max="5122" width="18.88671875" style="4" customWidth="1"/>
    <col min="5123" max="5123" width="46.44140625" style="4" customWidth="1"/>
    <col min="5124" max="5124" width="31.6640625" style="4" customWidth="1"/>
    <col min="5125" max="5125" width="19.33203125" style="4" customWidth="1"/>
    <col min="5126" max="5130" width="18.5546875" style="4" customWidth="1"/>
    <col min="5131" max="5131" width="18.88671875" style="4" customWidth="1"/>
    <col min="5132" max="5132" width="4.109375" style="4" customWidth="1"/>
    <col min="5133" max="5134" width="14.5546875" style="4" customWidth="1"/>
    <col min="5135" max="5152" width="0" style="4" hidden="1" customWidth="1"/>
    <col min="5153" max="5324" width="15.33203125" style="4"/>
    <col min="5325" max="5325" width="3.109375" style="4" customWidth="1"/>
    <col min="5326" max="5375" width="15.33203125" style="4"/>
    <col min="5376" max="5376" width="10.44140625" style="4" customWidth="1"/>
    <col min="5377" max="5377" width="5.5546875" style="4" customWidth="1"/>
    <col min="5378" max="5378" width="18.88671875" style="4" customWidth="1"/>
    <col min="5379" max="5379" width="46.44140625" style="4" customWidth="1"/>
    <col min="5380" max="5380" width="31.6640625" style="4" customWidth="1"/>
    <col min="5381" max="5381" width="19.33203125" style="4" customWidth="1"/>
    <col min="5382" max="5386" width="18.5546875" style="4" customWidth="1"/>
    <col min="5387" max="5387" width="18.88671875" style="4" customWidth="1"/>
    <col min="5388" max="5388" width="4.109375" style="4" customWidth="1"/>
    <col min="5389" max="5390" width="14.5546875" style="4" customWidth="1"/>
    <col min="5391" max="5408" width="0" style="4" hidden="1" customWidth="1"/>
    <col min="5409" max="5580" width="15.33203125" style="4"/>
    <col min="5581" max="5581" width="3.109375" style="4" customWidth="1"/>
    <col min="5582" max="5631" width="15.33203125" style="4"/>
    <col min="5632" max="5632" width="10.44140625" style="4" customWidth="1"/>
    <col min="5633" max="5633" width="5.5546875" style="4" customWidth="1"/>
    <col min="5634" max="5634" width="18.88671875" style="4" customWidth="1"/>
    <col min="5635" max="5635" width="46.44140625" style="4" customWidth="1"/>
    <col min="5636" max="5636" width="31.6640625" style="4" customWidth="1"/>
    <col min="5637" max="5637" width="19.33203125" style="4" customWidth="1"/>
    <col min="5638" max="5642" width="18.5546875" style="4" customWidth="1"/>
    <col min="5643" max="5643" width="18.88671875" style="4" customWidth="1"/>
    <col min="5644" max="5644" width="4.109375" style="4" customWidth="1"/>
    <col min="5645" max="5646" width="14.5546875" style="4" customWidth="1"/>
    <col min="5647" max="5664" width="0" style="4" hidden="1" customWidth="1"/>
    <col min="5665" max="5836" width="15.33203125" style="4"/>
    <col min="5837" max="5837" width="3.109375" style="4" customWidth="1"/>
    <col min="5838" max="5887" width="15.33203125" style="4"/>
    <col min="5888" max="5888" width="10.44140625" style="4" customWidth="1"/>
    <col min="5889" max="5889" width="5.5546875" style="4" customWidth="1"/>
    <col min="5890" max="5890" width="18.88671875" style="4" customWidth="1"/>
    <col min="5891" max="5891" width="46.44140625" style="4" customWidth="1"/>
    <col min="5892" max="5892" width="31.6640625" style="4" customWidth="1"/>
    <col min="5893" max="5893" width="19.33203125" style="4" customWidth="1"/>
    <col min="5894" max="5898" width="18.5546875" style="4" customWidth="1"/>
    <col min="5899" max="5899" width="18.88671875" style="4" customWidth="1"/>
    <col min="5900" max="5900" width="4.109375" style="4" customWidth="1"/>
    <col min="5901" max="5902" width="14.5546875" style="4" customWidth="1"/>
    <col min="5903" max="5920" width="0" style="4" hidden="1" customWidth="1"/>
    <col min="5921" max="6092" width="15.33203125" style="4"/>
    <col min="6093" max="6093" width="3.109375" style="4" customWidth="1"/>
    <col min="6094" max="6143" width="15.33203125" style="4"/>
    <col min="6144" max="6144" width="10.44140625" style="4" customWidth="1"/>
    <col min="6145" max="6145" width="5.5546875" style="4" customWidth="1"/>
    <col min="6146" max="6146" width="18.88671875" style="4" customWidth="1"/>
    <col min="6147" max="6147" width="46.44140625" style="4" customWidth="1"/>
    <col min="6148" max="6148" width="31.6640625" style="4" customWidth="1"/>
    <col min="6149" max="6149" width="19.33203125" style="4" customWidth="1"/>
    <col min="6150" max="6154" width="18.5546875" style="4" customWidth="1"/>
    <col min="6155" max="6155" width="18.88671875" style="4" customWidth="1"/>
    <col min="6156" max="6156" width="4.109375" style="4" customWidth="1"/>
    <col min="6157" max="6158" width="14.5546875" style="4" customWidth="1"/>
    <col min="6159" max="6176" width="0" style="4" hidden="1" customWidth="1"/>
    <col min="6177" max="6348" width="15.33203125" style="4"/>
    <col min="6349" max="6349" width="3.109375" style="4" customWidth="1"/>
    <col min="6350" max="6399" width="15.33203125" style="4"/>
    <col min="6400" max="6400" width="10.44140625" style="4" customWidth="1"/>
    <col min="6401" max="6401" width="5.5546875" style="4" customWidth="1"/>
    <col min="6402" max="6402" width="18.88671875" style="4" customWidth="1"/>
    <col min="6403" max="6403" width="46.44140625" style="4" customWidth="1"/>
    <col min="6404" max="6404" width="31.6640625" style="4" customWidth="1"/>
    <col min="6405" max="6405" width="19.33203125" style="4" customWidth="1"/>
    <col min="6406" max="6410" width="18.5546875" style="4" customWidth="1"/>
    <col min="6411" max="6411" width="18.88671875" style="4" customWidth="1"/>
    <col min="6412" max="6412" width="4.109375" style="4" customWidth="1"/>
    <col min="6413" max="6414" width="14.5546875" style="4" customWidth="1"/>
    <col min="6415" max="6432" width="0" style="4" hidden="1" customWidth="1"/>
    <col min="6433" max="6604" width="15.33203125" style="4"/>
    <col min="6605" max="6605" width="3.109375" style="4" customWidth="1"/>
    <col min="6606" max="6655" width="15.33203125" style="4"/>
    <col min="6656" max="6656" width="10.44140625" style="4" customWidth="1"/>
    <col min="6657" max="6657" width="5.5546875" style="4" customWidth="1"/>
    <col min="6658" max="6658" width="18.88671875" style="4" customWidth="1"/>
    <col min="6659" max="6659" width="46.44140625" style="4" customWidth="1"/>
    <col min="6660" max="6660" width="31.6640625" style="4" customWidth="1"/>
    <col min="6661" max="6661" width="19.33203125" style="4" customWidth="1"/>
    <col min="6662" max="6666" width="18.5546875" style="4" customWidth="1"/>
    <col min="6667" max="6667" width="18.88671875" style="4" customWidth="1"/>
    <col min="6668" max="6668" width="4.109375" style="4" customWidth="1"/>
    <col min="6669" max="6670" width="14.5546875" style="4" customWidth="1"/>
    <col min="6671" max="6688" width="0" style="4" hidden="1" customWidth="1"/>
    <col min="6689" max="6860" width="15.33203125" style="4"/>
    <col min="6861" max="6861" width="3.109375" style="4" customWidth="1"/>
    <col min="6862" max="6911" width="15.33203125" style="4"/>
    <col min="6912" max="6912" width="10.44140625" style="4" customWidth="1"/>
    <col min="6913" max="6913" width="5.5546875" style="4" customWidth="1"/>
    <col min="6914" max="6914" width="18.88671875" style="4" customWidth="1"/>
    <col min="6915" max="6915" width="46.44140625" style="4" customWidth="1"/>
    <col min="6916" max="6916" width="31.6640625" style="4" customWidth="1"/>
    <col min="6917" max="6917" width="19.33203125" style="4" customWidth="1"/>
    <col min="6918" max="6922" width="18.5546875" style="4" customWidth="1"/>
    <col min="6923" max="6923" width="18.88671875" style="4" customWidth="1"/>
    <col min="6924" max="6924" width="4.109375" style="4" customWidth="1"/>
    <col min="6925" max="6926" width="14.5546875" style="4" customWidth="1"/>
    <col min="6927" max="6944" width="0" style="4" hidden="1" customWidth="1"/>
    <col min="6945" max="7116" width="15.33203125" style="4"/>
    <col min="7117" max="7117" width="3.109375" style="4" customWidth="1"/>
    <col min="7118" max="7167" width="15.33203125" style="4"/>
    <col min="7168" max="7168" width="10.44140625" style="4" customWidth="1"/>
    <col min="7169" max="7169" width="5.5546875" style="4" customWidth="1"/>
    <col min="7170" max="7170" width="18.88671875" style="4" customWidth="1"/>
    <col min="7171" max="7171" width="46.44140625" style="4" customWidth="1"/>
    <col min="7172" max="7172" width="31.6640625" style="4" customWidth="1"/>
    <col min="7173" max="7173" width="19.33203125" style="4" customWidth="1"/>
    <col min="7174" max="7178" width="18.5546875" style="4" customWidth="1"/>
    <col min="7179" max="7179" width="18.88671875" style="4" customWidth="1"/>
    <col min="7180" max="7180" width="4.109375" style="4" customWidth="1"/>
    <col min="7181" max="7182" width="14.5546875" style="4" customWidth="1"/>
    <col min="7183" max="7200" width="0" style="4" hidden="1" customWidth="1"/>
    <col min="7201" max="7372" width="15.33203125" style="4"/>
    <col min="7373" max="7373" width="3.109375" style="4" customWidth="1"/>
    <col min="7374" max="7423" width="15.33203125" style="4"/>
    <col min="7424" max="7424" width="10.44140625" style="4" customWidth="1"/>
    <col min="7425" max="7425" width="5.5546875" style="4" customWidth="1"/>
    <col min="7426" max="7426" width="18.88671875" style="4" customWidth="1"/>
    <col min="7427" max="7427" width="46.44140625" style="4" customWidth="1"/>
    <col min="7428" max="7428" width="31.6640625" style="4" customWidth="1"/>
    <col min="7429" max="7429" width="19.33203125" style="4" customWidth="1"/>
    <col min="7430" max="7434" width="18.5546875" style="4" customWidth="1"/>
    <col min="7435" max="7435" width="18.88671875" style="4" customWidth="1"/>
    <col min="7436" max="7436" width="4.109375" style="4" customWidth="1"/>
    <col min="7437" max="7438" width="14.5546875" style="4" customWidth="1"/>
    <col min="7439" max="7456" width="0" style="4" hidden="1" customWidth="1"/>
    <col min="7457" max="7628" width="15.33203125" style="4"/>
    <col min="7629" max="7629" width="3.109375" style="4" customWidth="1"/>
    <col min="7630" max="7679" width="15.33203125" style="4"/>
    <col min="7680" max="7680" width="10.44140625" style="4" customWidth="1"/>
    <col min="7681" max="7681" width="5.5546875" style="4" customWidth="1"/>
    <col min="7682" max="7682" width="18.88671875" style="4" customWidth="1"/>
    <col min="7683" max="7683" width="46.44140625" style="4" customWidth="1"/>
    <col min="7684" max="7684" width="31.6640625" style="4" customWidth="1"/>
    <col min="7685" max="7685" width="19.33203125" style="4" customWidth="1"/>
    <col min="7686" max="7690" width="18.5546875" style="4" customWidth="1"/>
    <col min="7691" max="7691" width="18.88671875" style="4" customWidth="1"/>
    <col min="7692" max="7692" width="4.109375" style="4" customWidth="1"/>
    <col min="7693" max="7694" width="14.5546875" style="4" customWidth="1"/>
    <col min="7695" max="7712" width="0" style="4" hidden="1" customWidth="1"/>
    <col min="7713" max="7884" width="15.33203125" style="4"/>
    <col min="7885" max="7885" width="3.109375" style="4" customWidth="1"/>
    <col min="7886" max="7935" width="15.33203125" style="4"/>
    <col min="7936" max="7936" width="10.44140625" style="4" customWidth="1"/>
    <col min="7937" max="7937" width="5.5546875" style="4" customWidth="1"/>
    <col min="7938" max="7938" width="18.88671875" style="4" customWidth="1"/>
    <col min="7939" max="7939" width="46.44140625" style="4" customWidth="1"/>
    <col min="7940" max="7940" width="31.6640625" style="4" customWidth="1"/>
    <col min="7941" max="7941" width="19.33203125" style="4" customWidth="1"/>
    <col min="7942" max="7946" width="18.5546875" style="4" customWidth="1"/>
    <col min="7947" max="7947" width="18.88671875" style="4" customWidth="1"/>
    <col min="7948" max="7948" width="4.109375" style="4" customWidth="1"/>
    <col min="7949" max="7950" width="14.5546875" style="4" customWidth="1"/>
    <col min="7951" max="7968" width="0" style="4" hidden="1" customWidth="1"/>
    <col min="7969" max="8140" width="15.33203125" style="4"/>
    <col min="8141" max="8141" width="3.109375" style="4" customWidth="1"/>
    <col min="8142" max="8191" width="15.33203125" style="4"/>
    <col min="8192" max="8192" width="10.44140625" style="4" customWidth="1"/>
    <col min="8193" max="8193" width="5.5546875" style="4" customWidth="1"/>
    <col min="8194" max="8194" width="18.88671875" style="4" customWidth="1"/>
    <col min="8195" max="8195" width="46.44140625" style="4" customWidth="1"/>
    <col min="8196" max="8196" width="31.6640625" style="4" customWidth="1"/>
    <col min="8197" max="8197" width="19.33203125" style="4" customWidth="1"/>
    <col min="8198" max="8202" width="18.5546875" style="4" customWidth="1"/>
    <col min="8203" max="8203" width="18.88671875" style="4" customWidth="1"/>
    <col min="8204" max="8204" width="4.109375" style="4" customWidth="1"/>
    <col min="8205" max="8206" width="14.5546875" style="4" customWidth="1"/>
    <col min="8207" max="8224" width="0" style="4" hidden="1" customWidth="1"/>
    <col min="8225" max="8396" width="15.33203125" style="4"/>
    <col min="8397" max="8397" width="3.109375" style="4" customWidth="1"/>
    <col min="8398" max="8447" width="15.33203125" style="4"/>
    <col min="8448" max="8448" width="10.44140625" style="4" customWidth="1"/>
    <col min="8449" max="8449" width="5.5546875" style="4" customWidth="1"/>
    <col min="8450" max="8450" width="18.88671875" style="4" customWidth="1"/>
    <col min="8451" max="8451" width="46.44140625" style="4" customWidth="1"/>
    <col min="8452" max="8452" width="31.6640625" style="4" customWidth="1"/>
    <col min="8453" max="8453" width="19.33203125" style="4" customWidth="1"/>
    <col min="8454" max="8458" width="18.5546875" style="4" customWidth="1"/>
    <col min="8459" max="8459" width="18.88671875" style="4" customWidth="1"/>
    <col min="8460" max="8460" width="4.109375" style="4" customWidth="1"/>
    <col min="8461" max="8462" width="14.5546875" style="4" customWidth="1"/>
    <col min="8463" max="8480" width="0" style="4" hidden="1" customWidth="1"/>
    <col min="8481" max="8652" width="15.33203125" style="4"/>
    <col min="8653" max="8653" width="3.109375" style="4" customWidth="1"/>
    <col min="8654" max="8703" width="15.33203125" style="4"/>
    <col min="8704" max="8704" width="10.44140625" style="4" customWidth="1"/>
    <col min="8705" max="8705" width="5.5546875" style="4" customWidth="1"/>
    <col min="8706" max="8706" width="18.88671875" style="4" customWidth="1"/>
    <col min="8707" max="8707" width="46.44140625" style="4" customWidth="1"/>
    <col min="8708" max="8708" width="31.6640625" style="4" customWidth="1"/>
    <col min="8709" max="8709" width="19.33203125" style="4" customWidth="1"/>
    <col min="8710" max="8714" width="18.5546875" style="4" customWidth="1"/>
    <col min="8715" max="8715" width="18.88671875" style="4" customWidth="1"/>
    <col min="8716" max="8716" width="4.109375" style="4" customWidth="1"/>
    <col min="8717" max="8718" width="14.5546875" style="4" customWidth="1"/>
    <col min="8719" max="8736" width="0" style="4" hidden="1" customWidth="1"/>
    <col min="8737" max="8908" width="15.33203125" style="4"/>
    <col min="8909" max="8909" width="3.109375" style="4" customWidth="1"/>
    <col min="8910" max="8959" width="15.33203125" style="4"/>
    <col min="8960" max="8960" width="10.44140625" style="4" customWidth="1"/>
    <col min="8961" max="8961" width="5.5546875" style="4" customWidth="1"/>
    <col min="8962" max="8962" width="18.88671875" style="4" customWidth="1"/>
    <col min="8963" max="8963" width="46.44140625" style="4" customWidth="1"/>
    <col min="8964" max="8964" width="31.6640625" style="4" customWidth="1"/>
    <col min="8965" max="8965" width="19.33203125" style="4" customWidth="1"/>
    <col min="8966" max="8970" width="18.5546875" style="4" customWidth="1"/>
    <col min="8971" max="8971" width="18.88671875" style="4" customWidth="1"/>
    <col min="8972" max="8972" width="4.109375" style="4" customWidth="1"/>
    <col min="8973" max="8974" width="14.5546875" style="4" customWidth="1"/>
    <col min="8975" max="8992" width="0" style="4" hidden="1" customWidth="1"/>
    <col min="8993" max="9164" width="15.33203125" style="4"/>
    <col min="9165" max="9165" width="3.109375" style="4" customWidth="1"/>
    <col min="9166" max="9215" width="15.33203125" style="4"/>
    <col min="9216" max="9216" width="10.44140625" style="4" customWidth="1"/>
    <col min="9217" max="9217" width="5.5546875" style="4" customWidth="1"/>
    <col min="9218" max="9218" width="18.88671875" style="4" customWidth="1"/>
    <col min="9219" max="9219" width="46.44140625" style="4" customWidth="1"/>
    <col min="9220" max="9220" width="31.6640625" style="4" customWidth="1"/>
    <col min="9221" max="9221" width="19.33203125" style="4" customWidth="1"/>
    <col min="9222" max="9226" width="18.5546875" style="4" customWidth="1"/>
    <col min="9227" max="9227" width="18.88671875" style="4" customWidth="1"/>
    <col min="9228" max="9228" width="4.109375" style="4" customWidth="1"/>
    <col min="9229" max="9230" width="14.5546875" style="4" customWidth="1"/>
    <col min="9231" max="9248" width="0" style="4" hidden="1" customWidth="1"/>
    <col min="9249" max="9420" width="15.33203125" style="4"/>
    <col min="9421" max="9421" width="3.109375" style="4" customWidth="1"/>
    <col min="9422" max="9471" width="15.33203125" style="4"/>
    <col min="9472" max="9472" width="10.44140625" style="4" customWidth="1"/>
    <col min="9473" max="9473" width="5.5546875" style="4" customWidth="1"/>
    <col min="9474" max="9474" width="18.88671875" style="4" customWidth="1"/>
    <col min="9475" max="9475" width="46.44140625" style="4" customWidth="1"/>
    <col min="9476" max="9476" width="31.6640625" style="4" customWidth="1"/>
    <col min="9477" max="9477" width="19.33203125" style="4" customWidth="1"/>
    <col min="9478" max="9482" width="18.5546875" style="4" customWidth="1"/>
    <col min="9483" max="9483" width="18.88671875" style="4" customWidth="1"/>
    <col min="9484" max="9484" width="4.109375" style="4" customWidth="1"/>
    <col min="9485" max="9486" width="14.5546875" style="4" customWidth="1"/>
    <col min="9487" max="9504" width="0" style="4" hidden="1" customWidth="1"/>
    <col min="9505" max="9676" width="15.33203125" style="4"/>
    <col min="9677" max="9677" width="3.109375" style="4" customWidth="1"/>
    <col min="9678" max="9727" width="15.33203125" style="4"/>
    <col min="9728" max="9728" width="10.44140625" style="4" customWidth="1"/>
    <col min="9729" max="9729" width="5.5546875" style="4" customWidth="1"/>
    <col min="9730" max="9730" width="18.88671875" style="4" customWidth="1"/>
    <col min="9731" max="9731" width="46.44140625" style="4" customWidth="1"/>
    <col min="9732" max="9732" width="31.6640625" style="4" customWidth="1"/>
    <col min="9733" max="9733" width="19.33203125" style="4" customWidth="1"/>
    <col min="9734" max="9738" width="18.5546875" style="4" customWidth="1"/>
    <col min="9739" max="9739" width="18.88671875" style="4" customWidth="1"/>
    <col min="9740" max="9740" width="4.109375" style="4" customWidth="1"/>
    <col min="9741" max="9742" width="14.5546875" style="4" customWidth="1"/>
    <col min="9743" max="9760" width="0" style="4" hidden="1" customWidth="1"/>
    <col min="9761" max="9932" width="15.33203125" style="4"/>
    <col min="9933" max="9933" width="3.109375" style="4" customWidth="1"/>
    <col min="9934" max="9983" width="15.33203125" style="4"/>
    <col min="9984" max="9984" width="10.44140625" style="4" customWidth="1"/>
    <col min="9985" max="9985" width="5.5546875" style="4" customWidth="1"/>
    <col min="9986" max="9986" width="18.88671875" style="4" customWidth="1"/>
    <col min="9987" max="9987" width="46.44140625" style="4" customWidth="1"/>
    <col min="9988" max="9988" width="31.6640625" style="4" customWidth="1"/>
    <col min="9989" max="9989" width="19.33203125" style="4" customWidth="1"/>
    <col min="9990" max="9994" width="18.5546875" style="4" customWidth="1"/>
    <col min="9995" max="9995" width="18.88671875" style="4" customWidth="1"/>
    <col min="9996" max="9996" width="4.109375" style="4" customWidth="1"/>
    <col min="9997" max="9998" width="14.5546875" style="4" customWidth="1"/>
    <col min="9999" max="10016" width="0" style="4" hidden="1" customWidth="1"/>
    <col min="10017" max="10188" width="15.33203125" style="4"/>
    <col min="10189" max="10189" width="3.109375" style="4" customWidth="1"/>
    <col min="10190" max="10239" width="15.33203125" style="4"/>
    <col min="10240" max="10240" width="10.44140625" style="4" customWidth="1"/>
    <col min="10241" max="10241" width="5.5546875" style="4" customWidth="1"/>
    <col min="10242" max="10242" width="18.88671875" style="4" customWidth="1"/>
    <col min="10243" max="10243" width="46.44140625" style="4" customWidth="1"/>
    <col min="10244" max="10244" width="31.6640625" style="4" customWidth="1"/>
    <col min="10245" max="10245" width="19.33203125" style="4" customWidth="1"/>
    <col min="10246" max="10250" width="18.5546875" style="4" customWidth="1"/>
    <col min="10251" max="10251" width="18.88671875" style="4" customWidth="1"/>
    <col min="10252" max="10252" width="4.109375" style="4" customWidth="1"/>
    <col min="10253" max="10254" width="14.5546875" style="4" customWidth="1"/>
    <col min="10255" max="10272" width="0" style="4" hidden="1" customWidth="1"/>
    <col min="10273" max="10444" width="15.33203125" style="4"/>
    <col min="10445" max="10445" width="3.109375" style="4" customWidth="1"/>
    <col min="10446" max="10495" width="15.33203125" style="4"/>
    <col min="10496" max="10496" width="10.44140625" style="4" customWidth="1"/>
    <col min="10497" max="10497" width="5.5546875" style="4" customWidth="1"/>
    <col min="10498" max="10498" width="18.88671875" style="4" customWidth="1"/>
    <col min="10499" max="10499" width="46.44140625" style="4" customWidth="1"/>
    <col min="10500" max="10500" width="31.6640625" style="4" customWidth="1"/>
    <col min="10501" max="10501" width="19.33203125" style="4" customWidth="1"/>
    <col min="10502" max="10506" width="18.5546875" style="4" customWidth="1"/>
    <col min="10507" max="10507" width="18.88671875" style="4" customWidth="1"/>
    <col min="10508" max="10508" width="4.109375" style="4" customWidth="1"/>
    <col min="10509" max="10510" width="14.5546875" style="4" customWidth="1"/>
    <col min="10511" max="10528" width="0" style="4" hidden="1" customWidth="1"/>
    <col min="10529" max="10700" width="15.33203125" style="4"/>
    <col min="10701" max="10701" width="3.109375" style="4" customWidth="1"/>
    <col min="10702" max="10751" width="15.33203125" style="4"/>
    <col min="10752" max="10752" width="10.44140625" style="4" customWidth="1"/>
    <col min="10753" max="10753" width="5.5546875" style="4" customWidth="1"/>
    <col min="10754" max="10754" width="18.88671875" style="4" customWidth="1"/>
    <col min="10755" max="10755" width="46.44140625" style="4" customWidth="1"/>
    <col min="10756" max="10756" width="31.6640625" style="4" customWidth="1"/>
    <col min="10757" max="10757" width="19.33203125" style="4" customWidth="1"/>
    <col min="10758" max="10762" width="18.5546875" style="4" customWidth="1"/>
    <col min="10763" max="10763" width="18.88671875" style="4" customWidth="1"/>
    <col min="10764" max="10764" width="4.109375" style="4" customWidth="1"/>
    <col min="10765" max="10766" width="14.5546875" style="4" customWidth="1"/>
    <col min="10767" max="10784" width="0" style="4" hidden="1" customWidth="1"/>
    <col min="10785" max="10956" width="15.33203125" style="4"/>
    <col min="10957" max="10957" width="3.109375" style="4" customWidth="1"/>
    <col min="10958" max="11007" width="15.33203125" style="4"/>
    <col min="11008" max="11008" width="10.44140625" style="4" customWidth="1"/>
    <col min="11009" max="11009" width="5.5546875" style="4" customWidth="1"/>
    <col min="11010" max="11010" width="18.88671875" style="4" customWidth="1"/>
    <col min="11011" max="11011" width="46.44140625" style="4" customWidth="1"/>
    <col min="11012" max="11012" width="31.6640625" style="4" customWidth="1"/>
    <col min="11013" max="11013" width="19.33203125" style="4" customWidth="1"/>
    <col min="11014" max="11018" width="18.5546875" style="4" customWidth="1"/>
    <col min="11019" max="11019" width="18.88671875" style="4" customWidth="1"/>
    <col min="11020" max="11020" width="4.109375" style="4" customWidth="1"/>
    <col min="11021" max="11022" width="14.5546875" style="4" customWidth="1"/>
    <col min="11023" max="11040" width="0" style="4" hidden="1" customWidth="1"/>
    <col min="11041" max="11212" width="15.33203125" style="4"/>
    <col min="11213" max="11213" width="3.109375" style="4" customWidth="1"/>
    <col min="11214" max="11263" width="15.33203125" style="4"/>
    <col min="11264" max="11264" width="10.44140625" style="4" customWidth="1"/>
    <col min="11265" max="11265" width="5.5546875" style="4" customWidth="1"/>
    <col min="11266" max="11266" width="18.88671875" style="4" customWidth="1"/>
    <col min="11267" max="11267" width="46.44140625" style="4" customWidth="1"/>
    <col min="11268" max="11268" width="31.6640625" style="4" customWidth="1"/>
    <col min="11269" max="11269" width="19.33203125" style="4" customWidth="1"/>
    <col min="11270" max="11274" width="18.5546875" style="4" customWidth="1"/>
    <col min="11275" max="11275" width="18.88671875" style="4" customWidth="1"/>
    <col min="11276" max="11276" width="4.109375" style="4" customWidth="1"/>
    <col min="11277" max="11278" width="14.5546875" style="4" customWidth="1"/>
    <col min="11279" max="11296" width="0" style="4" hidden="1" customWidth="1"/>
    <col min="11297" max="11468" width="15.33203125" style="4"/>
    <col min="11469" max="11469" width="3.109375" style="4" customWidth="1"/>
    <col min="11470" max="11519" width="15.33203125" style="4"/>
    <col min="11520" max="11520" width="10.44140625" style="4" customWidth="1"/>
    <col min="11521" max="11521" width="5.5546875" style="4" customWidth="1"/>
    <col min="11522" max="11522" width="18.88671875" style="4" customWidth="1"/>
    <col min="11523" max="11523" width="46.44140625" style="4" customWidth="1"/>
    <col min="11524" max="11524" width="31.6640625" style="4" customWidth="1"/>
    <col min="11525" max="11525" width="19.33203125" style="4" customWidth="1"/>
    <col min="11526" max="11530" width="18.5546875" style="4" customWidth="1"/>
    <col min="11531" max="11531" width="18.88671875" style="4" customWidth="1"/>
    <col min="11532" max="11532" width="4.109375" style="4" customWidth="1"/>
    <col min="11533" max="11534" width="14.5546875" style="4" customWidth="1"/>
    <col min="11535" max="11552" width="0" style="4" hidden="1" customWidth="1"/>
    <col min="11553" max="11724" width="15.33203125" style="4"/>
    <col min="11725" max="11725" width="3.109375" style="4" customWidth="1"/>
    <col min="11726" max="11775" width="15.33203125" style="4"/>
    <col min="11776" max="11776" width="10.44140625" style="4" customWidth="1"/>
    <col min="11777" max="11777" width="5.5546875" style="4" customWidth="1"/>
    <col min="11778" max="11778" width="18.88671875" style="4" customWidth="1"/>
    <col min="11779" max="11779" width="46.44140625" style="4" customWidth="1"/>
    <col min="11780" max="11780" width="31.6640625" style="4" customWidth="1"/>
    <col min="11781" max="11781" width="19.33203125" style="4" customWidth="1"/>
    <col min="11782" max="11786" width="18.5546875" style="4" customWidth="1"/>
    <col min="11787" max="11787" width="18.88671875" style="4" customWidth="1"/>
    <col min="11788" max="11788" width="4.109375" style="4" customWidth="1"/>
    <col min="11789" max="11790" width="14.5546875" style="4" customWidth="1"/>
    <col min="11791" max="11808" width="0" style="4" hidden="1" customWidth="1"/>
    <col min="11809" max="11980" width="15.33203125" style="4"/>
    <col min="11981" max="11981" width="3.109375" style="4" customWidth="1"/>
    <col min="11982" max="12031" width="15.33203125" style="4"/>
    <col min="12032" max="12032" width="10.44140625" style="4" customWidth="1"/>
    <col min="12033" max="12033" width="5.5546875" style="4" customWidth="1"/>
    <col min="12034" max="12034" width="18.88671875" style="4" customWidth="1"/>
    <col min="12035" max="12035" width="46.44140625" style="4" customWidth="1"/>
    <col min="12036" max="12036" width="31.6640625" style="4" customWidth="1"/>
    <col min="12037" max="12037" width="19.33203125" style="4" customWidth="1"/>
    <col min="12038" max="12042" width="18.5546875" style="4" customWidth="1"/>
    <col min="12043" max="12043" width="18.88671875" style="4" customWidth="1"/>
    <col min="12044" max="12044" width="4.109375" style="4" customWidth="1"/>
    <col min="12045" max="12046" width="14.5546875" style="4" customWidth="1"/>
    <col min="12047" max="12064" width="0" style="4" hidden="1" customWidth="1"/>
    <col min="12065" max="12236" width="15.33203125" style="4"/>
    <col min="12237" max="12237" width="3.109375" style="4" customWidth="1"/>
    <col min="12238" max="12287" width="15.33203125" style="4"/>
    <col min="12288" max="12288" width="10.44140625" style="4" customWidth="1"/>
    <col min="12289" max="12289" width="5.5546875" style="4" customWidth="1"/>
    <col min="12290" max="12290" width="18.88671875" style="4" customWidth="1"/>
    <col min="12291" max="12291" width="46.44140625" style="4" customWidth="1"/>
    <col min="12292" max="12292" width="31.6640625" style="4" customWidth="1"/>
    <col min="12293" max="12293" width="19.33203125" style="4" customWidth="1"/>
    <col min="12294" max="12298" width="18.5546875" style="4" customWidth="1"/>
    <col min="12299" max="12299" width="18.88671875" style="4" customWidth="1"/>
    <col min="12300" max="12300" width="4.109375" style="4" customWidth="1"/>
    <col min="12301" max="12302" width="14.5546875" style="4" customWidth="1"/>
    <col min="12303" max="12320" width="0" style="4" hidden="1" customWidth="1"/>
    <col min="12321" max="12492" width="15.33203125" style="4"/>
    <col min="12493" max="12493" width="3.109375" style="4" customWidth="1"/>
    <col min="12494" max="12543" width="15.33203125" style="4"/>
    <col min="12544" max="12544" width="10.44140625" style="4" customWidth="1"/>
    <col min="12545" max="12545" width="5.5546875" style="4" customWidth="1"/>
    <col min="12546" max="12546" width="18.88671875" style="4" customWidth="1"/>
    <col min="12547" max="12547" width="46.44140625" style="4" customWidth="1"/>
    <col min="12548" max="12548" width="31.6640625" style="4" customWidth="1"/>
    <col min="12549" max="12549" width="19.33203125" style="4" customWidth="1"/>
    <col min="12550" max="12554" width="18.5546875" style="4" customWidth="1"/>
    <col min="12555" max="12555" width="18.88671875" style="4" customWidth="1"/>
    <col min="12556" max="12556" width="4.109375" style="4" customWidth="1"/>
    <col min="12557" max="12558" width="14.5546875" style="4" customWidth="1"/>
    <col min="12559" max="12576" width="0" style="4" hidden="1" customWidth="1"/>
    <col min="12577" max="12748" width="15.33203125" style="4"/>
    <col min="12749" max="12749" width="3.109375" style="4" customWidth="1"/>
    <col min="12750" max="12799" width="15.33203125" style="4"/>
    <col min="12800" max="12800" width="10.44140625" style="4" customWidth="1"/>
    <col min="12801" max="12801" width="5.5546875" style="4" customWidth="1"/>
    <col min="12802" max="12802" width="18.88671875" style="4" customWidth="1"/>
    <col min="12803" max="12803" width="46.44140625" style="4" customWidth="1"/>
    <col min="12804" max="12804" width="31.6640625" style="4" customWidth="1"/>
    <col min="12805" max="12805" width="19.33203125" style="4" customWidth="1"/>
    <col min="12806" max="12810" width="18.5546875" style="4" customWidth="1"/>
    <col min="12811" max="12811" width="18.88671875" style="4" customWidth="1"/>
    <col min="12812" max="12812" width="4.109375" style="4" customWidth="1"/>
    <col min="12813" max="12814" width="14.5546875" style="4" customWidth="1"/>
    <col min="12815" max="12832" width="0" style="4" hidden="1" customWidth="1"/>
    <col min="12833" max="13004" width="15.33203125" style="4"/>
    <col min="13005" max="13005" width="3.109375" style="4" customWidth="1"/>
    <col min="13006" max="13055" width="15.33203125" style="4"/>
    <col min="13056" max="13056" width="10.44140625" style="4" customWidth="1"/>
    <col min="13057" max="13057" width="5.5546875" style="4" customWidth="1"/>
    <col min="13058" max="13058" width="18.88671875" style="4" customWidth="1"/>
    <col min="13059" max="13059" width="46.44140625" style="4" customWidth="1"/>
    <col min="13060" max="13060" width="31.6640625" style="4" customWidth="1"/>
    <col min="13061" max="13061" width="19.33203125" style="4" customWidth="1"/>
    <col min="13062" max="13066" width="18.5546875" style="4" customWidth="1"/>
    <col min="13067" max="13067" width="18.88671875" style="4" customWidth="1"/>
    <col min="13068" max="13068" width="4.109375" style="4" customWidth="1"/>
    <col min="13069" max="13070" width="14.5546875" style="4" customWidth="1"/>
    <col min="13071" max="13088" width="0" style="4" hidden="1" customWidth="1"/>
    <col min="13089" max="13260" width="15.33203125" style="4"/>
    <col min="13261" max="13261" width="3.109375" style="4" customWidth="1"/>
    <col min="13262" max="13311" width="15.33203125" style="4"/>
    <col min="13312" max="13312" width="10.44140625" style="4" customWidth="1"/>
    <col min="13313" max="13313" width="5.5546875" style="4" customWidth="1"/>
    <col min="13314" max="13314" width="18.88671875" style="4" customWidth="1"/>
    <col min="13315" max="13315" width="46.44140625" style="4" customWidth="1"/>
    <col min="13316" max="13316" width="31.6640625" style="4" customWidth="1"/>
    <col min="13317" max="13317" width="19.33203125" style="4" customWidth="1"/>
    <col min="13318" max="13322" width="18.5546875" style="4" customWidth="1"/>
    <col min="13323" max="13323" width="18.88671875" style="4" customWidth="1"/>
    <col min="13324" max="13324" width="4.109375" style="4" customWidth="1"/>
    <col min="13325" max="13326" width="14.5546875" style="4" customWidth="1"/>
    <col min="13327" max="13344" width="0" style="4" hidden="1" customWidth="1"/>
    <col min="13345" max="13516" width="15.33203125" style="4"/>
    <col min="13517" max="13517" width="3.109375" style="4" customWidth="1"/>
    <col min="13518" max="13567" width="15.33203125" style="4"/>
    <col min="13568" max="13568" width="10.44140625" style="4" customWidth="1"/>
    <col min="13569" max="13569" width="5.5546875" style="4" customWidth="1"/>
    <col min="13570" max="13570" width="18.88671875" style="4" customWidth="1"/>
    <col min="13571" max="13571" width="46.44140625" style="4" customWidth="1"/>
    <col min="13572" max="13572" width="31.6640625" style="4" customWidth="1"/>
    <col min="13573" max="13573" width="19.33203125" style="4" customWidth="1"/>
    <col min="13574" max="13578" width="18.5546875" style="4" customWidth="1"/>
    <col min="13579" max="13579" width="18.88671875" style="4" customWidth="1"/>
    <col min="13580" max="13580" width="4.109375" style="4" customWidth="1"/>
    <col min="13581" max="13582" width="14.5546875" style="4" customWidth="1"/>
    <col min="13583" max="13600" width="0" style="4" hidden="1" customWidth="1"/>
    <col min="13601" max="13772" width="15.33203125" style="4"/>
    <col min="13773" max="13773" width="3.109375" style="4" customWidth="1"/>
    <col min="13774" max="13823" width="15.33203125" style="4"/>
    <col min="13824" max="13824" width="10.44140625" style="4" customWidth="1"/>
    <col min="13825" max="13825" width="5.5546875" style="4" customWidth="1"/>
    <col min="13826" max="13826" width="18.88671875" style="4" customWidth="1"/>
    <col min="13827" max="13827" width="46.44140625" style="4" customWidth="1"/>
    <col min="13828" max="13828" width="31.6640625" style="4" customWidth="1"/>
    <col min="13829" max="13829" width="19.33203125" style="4" customWidth="1"/>
    <col min="13830" max="13834" width="18.5546875" style="4" customWidth="1"/>
    <col min="13835" max="13835" width="18.88671875" style="4" customWidth="1"/>
    <col min="13836" max="13836" width="4.109375" style="4" customWidth="1"/>
    <col min="13837" max="13838" width="14.5546875" style="4" customWidth="1"/>
    <col min="13839" max="13856" width="0" style="4" hidden="1" customWidth="1"/>
    <col min="13857" max="14028" width="15.33203125" style="4"/>
    <col min="14029" max="14029" width="3.109375" style="4" customWidth="1"/>
    <col min="14030" max="14079" width="15.33203125" style="4"/>
    <col min="14080" max="14080" width="10.44140625" style="4" customWidth="1"/>
    <col min="14081" max="14081" width="5.5546875" style="4" customWidth="1"/>
    <col min="14082" max="14082" width="18.88671875" style="4" customWidth="1"/>
    <col min="14083" max="14083" width="46.44140625" style="4" customWidth="1"/>
    <col min="14084" max="14084" width="31.6640625" style="4" customWidth="1"/>
    <col min="14085" max="14085" width="19.33203125" style="4" customWidth="1"/>
    <col min="14086" max="14090" width="18.5546875" style="4" customWidth="1"/>
    <col min="14091" max="14091" width="18.88671875" style="4" customWidth="1"/>
    <col min="14092" max="14092" width="4.109375" style="4" customWidth="1"/>
    <col min="14093" max="14094" width="14.5546875" style="4" customWidth="1"/>
    <col min="14095" max="14112" width="0" style="4" hidden="1" customWidth="1"/>
    <col min="14113" max="14284" width="15.33203125" style="4"/>
    <col min="14285" max="14285" width="3.109375" style="4" customWidth="1"/>
    <col min="14286" max="14335" width="15.33203125" style="4"/>
    <col min="14336" max="14336" width="10.44140625" style="4" customWidth="1"/>
    <col min="14337" max="14337" width="5.5546875" style="4" customWidth="1"/>
    <col min="14338" max="14338" width="18.88671875" style="4" customWidth="1"/>
    <col min="14339" max="14339" width="46.44140625" style="4" customWidth="1"/>
    <col min="14340" max="14340" width="31.6640625" style="4" customWidth="1"/>
    <col min="14341" max="14341" width="19.33203125" style="4" customWidth="1"/>
    <col min="14342" max="14346" width="18.5546875" style="4" customWidth="1"/>
    <col min="14347" max="14347" width="18.88671875" style="4" customWidth="1"/>
    <col min="14348" max="14348" width="4.109375" style="4" customWidth="1"/>
    <col min="14349" max="14350" width="14.5546875" style="4" customWidth="1"/>
    <col min="14351" max="14368" width="0" style="4" hidden="1" customWidth="1"/>
    <col min="14369" max="14540" width="15.33203125" style="4"/>
    <col min="14541" max="14541" width="3.109375" style="4" customWidth="1"/>
    <col min="14542" max="14591" width="15.33203125" style="4"/>
    <col min="14592" max="14592" width="10.44140625" style="4" customWidth="1"/>
    <col min="14593" max="14593" width="5.5546875" style="4" customWidth="1"/>
    <col min="14594" max="14594" width="18.88671875" style="4" customWidth="1"/>
    <col min="14595" max="14595" width="46.44140625" style="4" customWidth="1"/>
    <col min="14596" max="14596" width="31.6640625" style="4" customWidth="1"/>
    <col min="14597" max="14597" width="19.33203125" style="4" customWidth="1"/>
    <col min="14598" max="14602" width="18.5546875" style="4" customWidth="1"/>
    <col min="14603" max="14603" width="18.88671875" style="4" customWidth="1"/>
    <col min="14604" max="14604" width="4.109375" style="4" customWidth="1"/>
    <col min="14605" max="14606" width="14.5546875" style="4" customWidth="1"/>
    <col min="14607" max="14624" width="0" style="4" hidden="1" customWidth="1"/>
    <col min="14625" max="14796" width="15.33203125" style="4"/>
    <col min="14797" max="14797" width="3.109375" style="4" customWidth="1"/>
    <col min="14798" max="14847" width="15.33203125" style="4"/>
    <col min="14848" max="14848" width="10.44140625" style="4" customWidth="1"/>
    <col min="14849" max="14849" width="5.5546875" style="4" customWidth="1"/>
    <col min="14850" max="14850" width="18.88671875" style="4" customWidth="1"/>
    <col min="14851" max="14851" width="46.44140625" style="4" customWidth="1"/>
    <col min="14852" max="14852" width="31.6640625" style="4" customWidth="1"/>
    <col min="14853" max="14853" width="19.33203125" style="4" customWidth="1"/>
    <col min="14854" max="14858" width="18.5546875" style="4" customWidth="1"/>
    <col min="14859" max="14859" width="18.88671875" style="4" customWidth="1"/>
    <col min="14860" max="14860" width="4.109375" style="4" customWidth="1"/>
    <col min="14861" max="14862" width="14.5546875" style="4" customWidth="1"/>
    <col min="14863" max="14880" width="0" style="4" hidden="1" customWidth="1"/>
    <col min="14881" max="15052" width="15.33203125" style="4"/>
    <col min="15053" max="15053" width="3.109375" style="4" customWidth="1"/>
    <col min="15054" max="15103" width="15.33203125" style="4"/>
    <col min="15104" max="15104" width="10.44140625" style="4" customWidth="1"/>
    <col min="15105" max="15105" width="5.5546875" style="4" customWidth="1"/>
    <col min="15106" max="15106" width="18.88671875" style="4" customWidth="1"/>
    <col min="15107" max="15107" width="46.44140625" style="4" customWidth="1"/>
    <col min="15108" max="15108" width="31.6640625" style="4" customWidth="1"/>
    <col min="15109" max="15109" width="19.33203125" style="4" customWidth="1"/>
    <col min="15110" max="15114" width="18.5546875" style="4" customWidth="1"/>
    <col min="15115" max="15115" width="18.88671875" style="4" customWidth="1"/>
    <col min="15116" max="15116" width="4.109375" style="4" customWidth="1"/>
    <col min="15117" max="15118" width="14.5546875" style="4" customWidth="1"/>
    <col min="15119" max="15136" width="0" style="4" hidden="1" customWidth="1"/>
    <col min="15137" max="15308" width="15.33203125" style="4"/>
    <col min="15309" max="15309" width="3.109375" style="4" customWidth="1"/>
    <col min="15310" max="15359" width="15.33203125" style="4"/>
    <col min="15360" max="15360" width="10.44140625" style="4" customWidth="1"/>
    <col min="15361" max="15361" width="5.5546875" style="4" customWidth="1"/>
    <col min="15362" max="15362" width="18.88671875" style="4" customWidth="1"/>
    <col min="15363" max="15363" width="46.44140625" style="4" customWidth="1"/>
    <col min="15364" max="15364" width="31.6640625" style="4" customWidth="1"/>
    <col min="15365" max="15365" width="19.33203125" style="4" customWidth="1"/>
    <col min="15366" max="15370" width="18.5546875" style="4" customWidth="1"/>
    <col min="15371" max="15371" width="18.88671875" style="4" customWidth="1"/>
    <col min="15372" max="15372" width="4.109375" style="4" customWidth="1"/>
    <col min="15373" max="15374" width="14.5546875" style="4" customWidth="1"/>
    <col min="15375" max="15392" width="0" style="4" hidden="1" customWidth="1"/>
    <col min="15393" max="15564" width="15.33203125" style="4"/>
    <col min="15565" max="15565" width="3.109375" style="4" customWidth="1"/>
    <col min="15566" max="15615" width="15.33203125" style="4"/>
    <col min="15616" max="15616" width="10.44140625" style="4" customWidth="1"/>
    <col min="15617" max="15617" width="5.5546875" style="4" customWidth="1"/>
    <col min="15618" max="15618" width="18.88671875" style="4" customWidth="1"/>
    <col min="15619" max="15619" width="46.44140625" style="4" customWidth="1"/>
    <col min="15620" max="15620" width="31.6640625" style="4" customWidth="1"/>
    <col min="15621" max="15621" width="19.33203125" style="4" customWidth="1"/>
    <col min="15622" max="15626" width="18.5546875" style="4" customWidth="1"/>
    <col min="15627" max="15627" width="18.88671875" style="4" customWidth="1"/>
    <col min="15628" max="15628" width="4.109375" style="4" customWidth="1"/>
    <col min="15629" max="15630" width="14.5546875" style="4" customWidth="1"/>
    <col min="15631" max="15648" width="0" style="4" hidden="1" customWidth="1"/>
    <col min="15649" max="15820" width="15.33203125" style="4"/>
    <col min="15821" max="15821" width="3.109375" style="4" customWidth="1"/>
    <col min="15822" max="15871" width="15.33203125" style="4"/>
    <col min="15872" max="15872" width="10.44140625" style="4" customWidth="1"/>
    <col min="15873" max="15873" width="5.5546875" style="4" customWidth="1"/>
    <col min="15874" max="15874" width="18.88671875" style="4" customWidth="1"/>
    <col min="15875" max="15875" width="46.44140625" style="4" customWidth="1"/>
    <col min="15876" max="15876" width="31.6640625" style="4" customWidth="1"/>
    <col min="15877" max="15877" width="19.33203125" style="4" customWidth="1"/>
    <col min="15878" max="15882" width="18.5546875" style="4" customWidth="1"/>
    <col min="15883" max="15883" width="18.88671875" style="4" customWidth="1"/>
    <col min="15884" max="15884" width="4.109375" style="4" customWidth="1"/>
    <col min="15885" max="15886" width="14.5546875" style="4" customWidth="1"/>
    <col min="15887" max="15904" width="0" style="4" hidden="1" customWidth="1"/>
    <col min="15905" max="16076" width="15.33203125" style="4"/>
    <col min="16077" max="16077" width="3.109375" style="4" customWidth="1"/>
    <col min="16078" max="16127" width="15.33203125" style="4"/>
    <col min="16128" max="16128" width="10.44140625" style="4" customWidth="1"/>
    <col min="16129" max="16129" width="5.5546875" style="4" customWidth="1"/>
    <col min="16130" max="16130" width="18.88671875" style="4" customWidth="1"/>
    <col min="16131" max="16131" width="46.44140625" style="4" customWidth="1"/>
    <col min="16132" max="16132" width="31.6640625" style="4" customWidth="1"/>
    <col min="16133" max="16133" width="19.33203125" style="4" customWidth="1"/>
    <col min="16134" max="16138" width="18.5546875" style="4" customWidth="1"/>
    <col min="16139" max="16139" width="18.88671875" style="4" customWidth="1"/>
    <col min="16140" max="16140" width="4.109375" style="4" customWidth="1"/>
    <col min="16141" max="16142" width="14.5546875" style="4" customWidth="1"/>
    <col min="16143" max="16160" width="0" style="4" hidden="1" customWidth="1"/>
    <col min="16161" max="16332" width="15.33203125" style="4"/>
    <col min="16333" max="16333" width="3.109375" style="4" customWidth="1"/>
    <col min="16334" max="16384" width="15.33203125" style="4"/>
  </cols>
  <sheetData>
    <row r="1" spans="1:255" ht="45.75" customHeight="1" x14ac:dyDescent="0.75">
      <c r="A1" s="1"/>
      <c r="B1" s="1"/>
      <c r="C1" s="1"/>
      <c r="D1" s="1"/>
      <c r="E1" s="1"/>
      <c r="F1" s="1"/>
      <c r="G1" s="1"/>
      <c r="H1" s="246" t="s">
        <v>0</v>
      </c>
      <c r="I1" s="246"/>
      <c r="J1" s="246"/>
      <c r="K1" s="246"/>
      <c r="L1" s="246"/>
      <c r="M1" s="132"/>
      <c r="N1" s="3"/>
      <c r="O1" s="41"/>
      <c r="P1" s="41"/>
      <c r="Q1" s="41"/>
      <c r="R1" s="41"/>
      <c r="S1" s="41"/>
      <c r="T1" s="41"/>
      <c r="U1" s="41"/>
      <c r="V1" s="41"/>
      <c r="W1" s="41"/>
      <c r="X1" s="41"/>
      <c r="Y1" s="41"/>
      <c r="Z1" s="41"/>
      <c r="AA1" s="41"/>
      <c r="AB1" s="41"/>
      <c r="AC1" s="41"/>
      <c r="AD1" s="41"/>
      <c r="AE1" s="41"/>
      <c r="AF1" s="41"/>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75">
      <c r="A2" s="1"/>
      <c r="B2" s="1"/>
      <c r="C2" s="1"/>
      <c r="D2" s="1"/>
      <c r="E2" s="1"/>
      <c r="F2" s="1"/>
      <c r="G2" s="1"/>
      <c r="H2" s="247"/>
      <c r="I2" s="5" t="s">
        <v>1</v>
      </c>
      <c r="J2" s="5"/>
      <c r="K2" s="6"/>
      <c r="L2" s="7"/>
      <c r="M2" s="132"/>
      <c r="N2" s="3"/>
      <c r="O2" s="8" t="str">
        <f>'[3]vnos podatkov'!$A$6</f>
        <v>OP 8-11 - MIDI TENIS</v>
      </c>
      <c r="P2" s="9"/>
      <c r="Q2" s="9"/>
      <c r="R2" s="41"/>
      <c r="S2" s="41"/>
      <c r="T2" s="41"/>
      <c r="U2" s="41"/>
      <c r="V2" s="41"/>
      <c r="W2" s="41"/>
      <c r="X2" s="41"/>
      <c r="Y2" s="41"/>
      <c r="Z2" s="41"/>
      <c r="AA2" s="41"/>
      <c r="AB2" s="41"/>
      <c r="AC2" s="41"/>
      <c r="AD2" s="41"/>
      <c r="AE2" s="41"/>
      <c r="AF2" s="41"/>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55000000000000004">
      <c r="A3" s="1"/>
      <c r="B3" s="1"/>
      <c r="C3" s="1"/>
      <c r="D3" s="1"/>
      <c r="E3" s="1"/>
      <c r="F3" s="1"/>
      <c r="G3" s="1"/>
      <c r="H3" s="247"/>
      <c r="I3" s="10" t="s">
        <v>2</v>
      </c>
      <c r="J3" s="10"/>
      <c r="K3" s="11" t="s">
        <v>130</v>
      </c>
      <c r="L3" s="6">
        <f>'[3]vnos podatkov'!$B$8</f>
        <v>0</v>
      </c>
      <c r="M3" s="132"/>
      <c r="N3" s="3"/>
      <c r="O3" s="13">
        <f>'[3]vnos podatkov'!$A$8</f>
        <v>0</v>
      </c>
      <c r="P3" s="13">
        <f>'[3]vnos podatkov'!$B$8</f>
        <v>0</v>
      </c>
      <c r="Q3" s="13">
        <f>'[3]vnos podatkov'!$A$10</f>
        <v>0</v>
      </c>
      <c r="R3" s="41"/>
      <c r="S3" s="41"/>
      <c r="T3" s="41"/>
      <c r="U3" s="41"/>
      <c r="V3" s="41"/>
      <c r="W3" s="41"/>
      <c r="X3" s="41"/>
      <c r="Y3" s="41"/>
      <c r="Z3" s="41"/>
      <c r="AA3" s="41"/>
      <c r="AB3" s="41"/>
      <c r="AC3" s="41"/>
      <c r="AD3" s="41"/>
      <c r="AE3" s="41"/>
      <c r="AF3" s="41"/>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75">
      <c r="A4" s="1"/>
      <c r="B4" s="1"/>
      <c r="C4" s="248" t="s">
        <v>3</v>
      </c>
      <c r="D4" s="248"/>
      <c r="E4" s="249" t="s">
        <v>63</v>
      </c>
      <c r="F4" s="249">
        <f>'[3]vnos podatkov'!$C$10</f>
        <v>0</v>
      </c>
      <c r="G4" s="250">
        <f>'[3]vnos podatkov'!$C$10</f>
        <v>0</v>
      </c>
      <c r="H4" s="250">
        <f>'[3]vnos podatkov'!$C$10</f>
        <v>0</v>
      </c>
      <c r="I4" s="14" t="s">
        <v>4</v>
      </c>
      <c r="J4" s="15"/>
      <c r="K4" s="133">
        <v>45395</v>
      </c>
      <c r="L4" s="134"/>
      <c r="M4" s="132"/>
      <c r="N4" s="3"/>
      <c r="O4" s="41"/>
      <c r="P4" s="41"/>
      <c r="Q4" s="41"/>
      <c r="R4" s="41"/>
      <c r="S4" s="41"/>
      <c r="T4" s="41"/>
      <c r="U4" s="41"/>
      <c r="V4" s="41"/>
      <c r="W4" s="41"/>
      <c r="X4" s="41"/>
      <c r="Y4" s="41"/>
      <c r="Z4" s="41"/>
      <c r="AA4" s="41"/>
      <c r="AB4" s="41"/>
      <c r="AC4" s="41"/>
      <c r="AD4" s="41"/>
      <c r="AE4" s="41"/>
      <c r="AF4" s="41"/>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75">
      <c r="A5" s="1"/>
      <c r="B5" s="1"/>
      <c r="C5" s="248" t="s">
        <v>5</v>
      </c>
      <c r="D5" s="248"/>
      <c r="E5" s="249" t="str">
        <f>'[3]vnos podatkov'!$A$6</f>
        <v>OP 8-11 - MIDI TENIS</v>
      </c>
      <c r="F5" s="249"/>
      <c r="G5" s="250"/>
      <c r="H5" s="250"/>
      <c r="I5" s="251" t="s">
        <v>33</v>
      </c>
      <c r="J5" s="251"/>
      <c r="K5" s="17">
        <v>9</v>
      </c>
      <c r="L5" s="7"/>
      <c r="M5" s="132"/>
      <c r="N5" s="3"/>
      <c r="O5" s="41"/>
      <c r="P5" s="41"/>
      <c r="Q5" s="41"/>
      <c r="R5" s="41"/>
      <c r="S5" s="41"/>
      <c r="T5" s="41"/>
      <c r="U5" s="41"/>
      <c r="V5" s="41"/>
      <c r="W5" s="41"/>
      <c r="X5" s="41"/>
      <c r="Y5" s="41"/>
      <c r="Z5" s="41"/>
      <c r="AA5" s="41"/>
      <c r="AB5" s="41"/>
      <c r="AC5" s="41"/>
      <c r="AD5" s="41"/>
      <c r="AE5" s="41"/>
      <c r="AF5" s="41"/>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50.1" customHeight="1" thickBot="1" x14ac:dyDescent="0.8">
      <c r="A6" s="1"/>
      <c r="B6" s="1"/>
      <c r="C6" s="19"/>
      <c r="D6" s="19"/>
      <c r="E6" s="20"/>
      <c r="F6" s="20"/>
      <c r="G6" s="20"/>
      <c r="H6" s="20"/>
      <c r="I6" s="14"/>
      <c r="J6" s="14"/>
      <c r="K6" s="17"/>
      <c r="L6" s="7"/>
      <c r="M6" s="132"/>
      <c r="N6" s="3"/>
      <c r="O6" s="41"/>
      <c r="P6" s="41"/>
      <c r="Q6" s="41"/>
      <c r="R6" s="41"/>
      <c r="S6" s="41"/>
      <c r="T6" s="41"/>
      <c r="U6" s="41"/>
      <c r="V6" s="41"/>
      <c r="W6" s="41"/>
      <c r="X6" s="41"/>
      <c r="Y6" s="41"/>
      <c r="Z6" s="41"/>
      <c r="AA6" s="41"/>
      <c r="AB6" s="41"/>
      <c r="AC6" s="41"/>
      <c r="AD6" s="41"/>
      <c r="AE6" s="41"/>
      <c r="AF6" s="41"/>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5" customFormat="1" ht="45" customHeight="1" thickBot="1" x14ac:dyDescent="0.85">
      <c r="A7" s="1"/>
      <c r="B7" s="1"/>
      <c r="C7" s="135" t="s">
        <v>34</v>
      </c>
      <c r="D7" s="136"/>
      <c r="E7" s="21"/>
      <c r="F7" s="22"/>
      <c r="G7" s="241"/>
      <c r="H7" s="241"/>
      <c r="I7" s="241"/>
      <c r="J7" s="241"/>
      <c r="K7" s="242" t="s">
        <v>8</v>
      </c>
      <c r="L7" s="242" t="s">
        <v>9</v>
      </c>
      <c r="M7" s="132"/>
      <c r="N7" s="23"/>
      <c r="O7" s="233" t="s">
        <v>10</v>
      </c>
      <c r="P7" s="234"/>
      <c r="Q7" s="234"/>
      <c r="R7" s="234"/>
      <c r="S7" s="235"/>
      <c r="T7" s="13"/>
      <c r="U7" s="13"/>
      <c r="V7" s="13"/>
      <c r="W7" s="13"/>
      <c r="X7" s="13"/>
      <c r="Y7" s="13"/>
      <c r="Z7" s="13"/>
      <c r="AA7" s="13"/>
      <c r="AB7" s="13"/>
      <c r="AC7" s="13"/>
      <c r="AD7" s="13"/>
      <c r="AE7" s="13"/>
      <c r="AF7" s="1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row>
    <row r="8" spans="1:255" s="32" customFormat="1" ht="40.5" customHeight="1" x14ac:dyDescent="0.55000000000000004">
      <c r="A8" s="1"/>
      <c r="B8" s="1"/>
      <c r="C8" s="26" t="s">
        <v>11</v>
      </c>
      <c r="D8" s="26" t="s">
        <v>12</v>
      </c>
      <c r="E8" s="26" t="s">
        <v>13</v>
      </c>
      <c r="F8" s="26" t="s">
        <v>14</v>
      </c>
      <c r="G8" s="241"/>
      <c r="H8" s="241"/>
      <c r="I8" s="241"/>
      <c r="J8" s="241"/>
      <c r="K8" s="242"/>
      <c r="L8" s="242"/>
      <c r="M8" s="132"/>
      <c r="N8" s="27"/>
      <c r="O8" s="28" t="s">
        <v>11</v>
      </c>
      <c r="P8" s="28" t="s">
        <v>12</v>
      </c>
      <c r="Q8" s="28" t="s">
        <v>13</v>
      </c>
      <c r="R8" s="28" t="s">
        <v>14</v>
      </c>
      <c r="S8" s="29"/>
      <c r="T8" s="29"/>
      <c r="U8" s="29"/>
      <c r="V8" s="29"/>
      <c r="W8" s="28"/>
      <c r="X8" s="28" t="s">
        <v>11</v>
      </c>
      <c r="Y8" s="28" t="s">
        <v>12</v>
      </c>
      <c r="Z8" s="28" t="s">
        <v>13</v>
      </c>
      <c r="AA8" s="28" t="s">
        <v>14</v>
      </c>
      <c r="AB8" s="28"/>
      <c r="AC8" s="28"/>
      <c r="AD8" s="28"/>
      <c r="AE8" s="28"/>
      <c r="AF8" s="31" t="s">
        <v>15</v>
      </c>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row>
    <row r="9" spans="1:255" ht="72" customHeight="1" x14ac:dyDescent="0.5">
      <c r="A9" s="33">
        <v>1</v>
      </c>
      <c r="B9" s="34">
        <v>1</v>
      </c>
      <c r="C9" s="138"/>
      <c r="D9" s="139" t="s">
        <v>66</v>
      </c>
      <c r="E9" s="139" t="s">
        <v>64</v>
      </c>
      <c r="F9" s="140" t="s">
        <v>32</v>
      </c>
      <c r="G9" s="38"/>
      <c r="H9" s="39" t="s">
        <v>118</v>
      </c>
      <c r="I9" s="39" t="s">
        <v>118</v>
      </c>
      <c r="J9" s="39"/>
      <c r="K9" s="40">
        <v>2</v>
      </c>
      <c r="L9" s="40">
        <v>1</v>
      </c>
      <c r="M9" s="141">
        <f>IF($A9="","",VLOOKUP($A9,'[3]m round robin žrebna lista'!$A$7:$R$128,14))</f>
        <v>0</v>
      </c>
      <c r="N9" s="41"/>
      <c r="O9" s="42" t="str">
        <f>UPPER(IF($A9="","",VLOOKUP($A9,'[3]m round robin žrebna lista'!$A$7:$R$128,2)))</f>
        <v>11752</v>
      </c>
      <c r="P9" s="42" t="str">
        <f>UPPER(IF($A9="","",VLOOKUP($A9,'[3]m round robin žrebna lista'!$A$7:$R$128,3)))</f>
        <v>PEROŠA</v>
      </c>
      <c r="Q9" s="42" t="str">
        <f>PROPER(IF($A9="","",VLOOKUP($A9,'[3]m round robin žrebna lista'!$A$7:$R$128,4)))</f>
        <v>Benjamin</v>
      </c>
      <c r="R9" s="42" t="str">
        <f>UPPER(IF($A9="","",VLOOKUP($A9,'[3]m round robin žrebna lista'!$A$7:$R$128,5)))</f>
        <v>LUKAKP</v>
      </c>
      <c r="S9" s="45"/>
      <c r="T9" s="44"/>
      <c r="U9" s="44"/>
      <c r="V9" s="44"/>
      <c r="W9" s="9"/>
      <c r="X9" s="42" t="str">
        <f>UPPER(IF($A9="","",VLOOKUP($A9,'[3]m round robin žrebna lista'!$A$7:$R$128,2)))</f>
        <v>11752</v>
      </c>
      <c r="Y9" s="42" t="str">
        <f>UPPER(IF($A9="","",VLOOKUP($A9,'[3]m round robin žrebna lista'!$A$7:$R$128,3)))</f>
        <v>PEROŠA</v>
      </c>
      <c r="Z9" s="42" t="str">
        <f>PROPER(IF($A9="","",VLOOKUP($A9,'[3]m round robin žrebna lista'!$A$7:$R$128,4)))</f>
        <v>Benjamin</v>
      </c>
      <c r="AA9" s="42" t="str">
        <f>UPPER(IF($A9="","",VLOOKUP($A9,'[3]m round robin žrebna lista'!$A$7:$R$128,5)))</f>
        <v>LUKAKP</v>
      </c>
      <c r="AB9" s="45"/>
      <c r="AC9" s="44" t="str">
        <f>IF(T9="","",IF(T9="1bb","1bb",IF(T9="2bb","2bb",IF(T9=1,$M10,0))))</f>
        <v/>
      </c>
      <c r="AD9" s="44" t="str">
        <f>IF(U9="","",IF(U9="1bb","1bb",IF(U9="3bb","3bb",IF(U9=1,$M11,0))))</f>
        <v/>
      </c>
      <c r="AE9" s="44" t="str">
        <f>IF(V9="","",IF(V9="1bb","1bb",IF(V9="4bb","4bb",IF(V9=1,$M12,0))))</f>
        <v/>
      </c>
      <c r="AF9" s="46">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72" customHeight="1" x14ac:dyDescent="0.5">
      <c r="A10" s="33">
        <v>4</v>
      </c>
      <c r="B10" s="34">
        <v>2</v>
      </c>
      <c r="C10" s="138"/>
      <c r="D10" s="139" t="s">
        <v>65</v>
      </c>
      <c r="E10" s="139" t="s">
        <v>67</v>
      </c>
      <c r="F10" s="140" t="s">
        <v>68</v>
      </c>
      <c r="G10" s="39" t="s">
        <v>119</v>
      </c>
      <c r="H10" s="38"/>
      <c r="I10" s="39" t="s">
        <v>125</v>
      </c>
      <c r="J10" s="39"/>
      <c r="K10" s="40">
        <v>1</v>
      </c>
      <c r="L10" s="40">
        <v>2</v>
      </c>
      <c r="M10" s="141">
        <f>IF($A10="","",VLOOKUP($A10,'[3]m round robin žrebna lista'!$A$7:$R$128,14))</f>
        <v>0</v>
      </c>
      <c r="N10" s="41"/>
      <c r="O10" s="42" t="str">
        <f>UPPER(IF($A10="","",VLOOKUP($A10,'[3]m round robin žrebna lista'!$A$7:$R$128,2)))</f>
        <v>12745</v>
      </c>
      <c r="P10" s="42" t="str">
        <f>UPPER(IF($A10="","",VLOOKUP($A10,'[3]m round robin žrebna lista'!$A$7:$R$128,3)))</f>
        <v>ČEH</v>
      </c>
      <c r="Q10" s="42" t="str">
        <f>PROPER(IF($A10="","",VLOOKUP($A10,'[3]m round robin žrebna lista'!$A$7:$R$128,4)))</f>
        <v>Tine</v>
      </c>
      <c r="R10" s="42" t="str">
        <f>UPPER(IF($A10="","",VLOOKUP($A10,'[3]m round robin žrebna lista'!$A$7:$R$128,5)))</f>
        <v>CTA</v>
      </c>
      <c r="S10" s="44"/>
      <c r="T10" s="45"/>
      <c r="U10" s="44"/>
      <c r="V10" s="44"/>
      <c r="W10" s="9"/>
      <c r="X10" s="42" t="str">
        <f>UPPER(IF($A10="","",VLOOKUP($A10,'[3]m round robin žrebna lista'!$A$7:$R$128,2)))</f>
        <v>12745</v>
      </c>
      <c r="Y10" s="42" t="str">
        <f>UPPER(IF($A10="","",VLOOKUP($A10,'[3]m round robin žrebna lista'!$A$7:$R$128,3)))</f>
        <v>ČEH</v>
      </c>
      <c r="Z10" s="42" t="str">
        <f>PROPER(IF($A10="","",VLOOKUP($A10,'[3]m round robin žrebna lista'!$A$7:$R$128,4)))</f>
        <v>Tine</v>
      </c>
      <c r="AA10" s="42" t="str">
        <f>UPPER(IF($A10="","",VLOOKUP($A10,'[3]m round robin žrebna lista'!$A$7:$R$128,5)))</f>
        <v>CTA</v>
      </c>
      <c r="AB10" s="44" t="str">
        <f>IF(S10="","",IF(S10="1bb","1bb",IF(S10="2bb","2bb",IF(S10=1,0,M9))))</f>
        <v/>
      </c>
      <c r="AC10" s="45"/>
      <c r="AD10" s="44" t="str">
        <f>IF(U10="","",IF(U10="2bb","2bb",IF(U10="3bb","3bb",IF(U10=2,M11,0))))</f>
        <v/>
      </c>
      <c r="AE10" s="44" t="str">
        <f>IF(V10="","",IF(V10="2bb","2bb",IF(V10="4bb","4bb",IF(V10=2,M12,0))))</f>
        <v/>
      </c>
      <c r="AF10" s="46">
        <f>SUM(AB10:AE10)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72" customHeight="1" x14ac:dyDescent="0.5">
      <c r="A11" s="33">
        <v>7</v>
      </c>
      <c r="B11" s="47">
        <v>3</v>
      </c>
      <c r="C11" s="138"/>
      <c r="D11" s="139" t="s">
        <v>74</v>
      </c>
      <c r="E11" s="139" t="s">
        <v>75</v>
      </c>
      <c r="F11" s="220" t="s">
        <v>30</v>
      </c>
      <c r="G11" s="39" t="s">
        <v>119</v>
      </c>
      <c r="H11" s="39" t="s">
        <v>124</v>
      </c>
      <c r="I11" s="38"/>
      <c r="J11" s="39"/>
      <c r="K11" s="223" t="s">
        <v>120</v>
      </c>
      <c r="L11" s="40">
        <v>3</v>
      </c>
      <c r="M11" s="141">
        <f>IF($A11="","",VLOOKUP($A11,'[3]m round robin žrebna lista'!$A$7:$R$128,14))</f>
        <v>0</v>
      </c>
      <c r="N11" s="41"/>
      <c r="O11" s="42" t="str">
        <f>UPPER(IF($A11="","",VLOOKUP($A11,'[3]m round robin žrebna lista'!$A$7:$R$128,2)))</f>
        <v>12251</v>
      </c>
      <c r="P11" s="42" t="str">
        <f>UPPER(IF($A11="","",VLOOKUP($A11,'[3]m round robin žrebna lista'!$A$7:$R$128,3)))</f>
        <v>HRIBAR</v>
      </c>
      <c r="Q11" s="42" t="str">
        <f>PROPER(IF($A11="","",VLOOKUP($A11,'[3]m round robin žrebna lista'!$A$7:$R$128,4)))</f>
        <v>Anže</v>
      </c>
      <c r="R11" s="42" t="str">
        <f>UPPER(IF($A11="","",VLOOKUP($A11,'[3]m round robin žrebna lista'!$A$7:$R$128,5)))</f>
        <v>MAJA</v>
      </c>
      <c r="S11" s="44"/>
      <c r="T11" s="44"/>
      <c r="U11" s="45"/>
      <c r="V11" s="44"/>
      <c r="W11" s="9"/>
      <c r="X11" s="42" t="str">
        <f>UPPER(IF($A11="","",VLOOKUP($A11,'[3]m round robin žrebna lista'!$A$7:$R$128,2)))</f>
        <v>12251</v>
      </c>
      <c r="Y11" s="42" t="str">
        <f>UPPER(IF($A11="","",VLOOKUP($A11,'[3]m round robin žrebna lista'!$A$7:$R$128,3)))</f>
        <v>HRIBAR</v>
      </c>
      <c r="Z11" s="42" t="str">
        <f>PROPER(IF($A11="","",VLOOKUP($A11,'[3]m round robin žrebna lista'!$A$7:$R$128,4)))</f>
        <v>Anže</v>
      </c>
      <c r="AA11" s="42" t="str">
        <f>UPPER(IF($A11="","",VLOOKUP($A11,'[3]m round robin žrebna lista'!$A$7:$R$128,5)))</f>
        <v>MAJA</v>
      </c>
      <c r="AB11" s="44" t="str">
        <f>IF(S11="","",IF(S11="1bb","1bb",IF(S11="3bb","3bb",IF(S11=1,0,M9))))</f>
        <v/>
      </c>
      <c r="AC11" s="44" t="str">
        <f>IF(T11="","",IF(T11="2bb","2bb",IF(T11="3bb","3bb",IF(T11=2,0,M10))))</f>
        <v/>
      </c>
      <c r="AD11" s="45"/>
      <c r="AE11" s="44" t="str">
        <f>IF(V11="","",IF(V11="3bb","3bb",IF(V11="4bb","4bb",IF(V11=3,M12,0))))</f>
        <v/>
      </c>
      <c r="AF11" s="46">
        <f>SUM(AB11:AE11)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72" customHeight="1" x14ac:dyDescent="0.5">
      <c r="A12" s="33">
        <v>10</v>
      </c>
      <c r="B12" s="34">
        <v>4</v>
      </c>
      <c r="C12" s="138"/>
      <c r="D12" s="139"/>
      <c r="E12" s="139"/>
      <c r="F12" s="140"/>
      <c r="G12" s="39"/>
      <c r="H12" s="39"/>
      <c r="I12" s="39"/>
      <c r="J12" s="38"/>
      <c r="K12" s="40"/>
      <c r="L12" s="40"/>
      <c r="M12" s="141">
        <f>IF($A12="","",VLOOKUP($A12,'[3]m round robin žrebna lista'!$A$7:$R$128,14))</f>
        <v>0</v>
      </c>
      <c r="N12" s="41"/>
      <c r="O12" s="42" t="str">
        <f>UPPER(IF($A12="","",VLOOKUP($A12,'[3]m round robin žrebna lista'!$A$7:$R$128,2)))</f>
        <v>12245</v>
      </c>
      <c r="P12" s="42" t="str">
        <f>UPPER(IF($A12="","",VLOOKUP($A12,'[3]m round robin žrebna lista'!$A$7:$R$128,3)))</f>
        <v>BEIER</v>
      </c>
      <c r="Q12" s="42" t="str">
        <f>PROPER(IF($A12="","",VLOOKUP($A12,'[3]m round robin žrebna lista'!$A$7:$R$128,4)))</f>
        <v>Kevin</v>
      </c>
      <c r="R12" s="42" t="str">
        <f>UPPER(IF($A12="","",VLOOKUP($A12,'[3]m round robin žrebna lista'!$A$7:$R$128,5)))</f>
        <v>BR-MB</v>
      </c>
      <c r="S12" s="44"/>
      <c r="T12" s="44"/>
      <c r="U12" s="44"/>
      <c r="V12" s="45"/>
      <c r="W12" s="9"/>
      <c r="X12" s="42" t="str">
        <f>UPPER(IF($A12="","",VLOOKUP($A12,'[3]m round robin žrebna lista'!$A$7:$R$128,2)))</f>
        <v>12245</v>
      </c>
      <c r="Y12" s="42" t="str">
        <f>UPPER(IF($A12="","",VLOOKUP($A12,'[3]m round robin žrebna lista'!$A$7:$R$128,3)))</f>
        <v>BEIER</v>
      </c>
      <c r="Z12" s="42" t="str">
        <f>PROPER(IF($A12="","",VLOOKUP($A12,'[3]m round robin žrebna lista'!$A$7:$R$128,4)))</f>
        <v>Kevin</v>
      </c>
      <c r="AA12" s="42" t="str">
        <f>UPPER(IF($A12="","",VLOOKUP($A12,'[3]m round robin žrebna lista'!$A$7:$R$128,5)))</f>
        <v>BR-MB</v>
      </c>
      <c r="AB12" s="44" t="str">
        <f>IF(S12="","",IF(S12="1bb","1bb",IF(S12="4bb","4bb",IF(S12=1,0,M9))))</f>
        <v/>
      </c>
      <c r="AC12" s="44" t="str">
        <f>IF(T12="","",IF(T12="2bb","2bb",IF(T12="4bb","4bb",IF(T12=2,0,M10))))</f>
        <v/>
      </c>
      <c r="AD12" s="44" t="str">
        <f>IF(U12="","",IF(U12="3bb","3bb",IF(U12="4bb","4bb",IF(U12=3,0,M11))))</f>
        <v/>
      </c>
      <c r="AE12" s="45"/>
      <c r="AF12" s="46">
        <f>SUM(AB12:AE12)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30" customHeight="1" thickBot="1" x14ac:dyDescent="0.55000000000000004">
      <c r="A13" s="48"/>
      <c r="B13" s="49"/>
      <c r="C13" s="142"/>
      <c r="D13" s="143"/>
      <c r="E13" s="143"/>
      <c r="F13" s="144"/>
      <c r="G13" s="53"/>
      <c r="H13" s="53"/>
      <c r="I13" s="53"/>
      <c r="J13" s="54"/>
      <c r="K13" s="55"/>
      <c r="L13" s="55"/>
      <c r="M13" s="141"/>
      <c r="N13" s="41"/>
      <c r="O13" s="9"/>
      <c r="P13" s="9"/>
      <c r="Q13" s="9"/>
      <c r="R13" s="9"/>
      <c r="S13" s="29"/>
      <c r="T13" s="29"/>
      <c r="U13" s="29"/>
      <c r="V13" s="57"/>
      <c r="W13" s="9"/>
      <c r="X13" s="9"/>
      <c r="Y13" s="9"/>
      <c r="Z13" s="9"/>
      <c r="AA13" s="9"/>
      <c r="AB13" s="29"/>
      <c r="AC13" s="29"/>
      <c r="AD13" s="29"/>
      <c r="AE13" s="57"/>
      <c r="AF13" s="28"/>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48" customHeight="1" thickBot="1" x14ac:dyDescent="0.85">
      <c r="A14" s="58"/>
      <c r="B14" s="58"/>
      <c r="C14" s="135" t="s">
        <v>35</v>
      </c>
      <c r="D14" s="136"/>
      <c r="E14" s="21"/>
      <c r="F14" s="22"/>
      <c r="G14" s="241"/>
      <c r="H14" s="241"/>
      <c r="I14" s="241"/>
      <c r="J14" s="241"/>
      <c r="K14" s="242" t="s">
        <v>8</v>
      </c>
      <c r="L14" s="242" t="s">
        <v>9</v>
      </c>
      <c r="M14" s="132"/>
      <c r="N14" s="3"/>
      <c r="O14" s="41"/>
      <c r="P14" s="41"/>
      <c r="Q14" s="41"/>
      <c r="R14" s="41"/>
      <c r="S14" s="41"/>
      <c r="T14" s="41"/>
      <c r="U14" s="41"/>
      <c r="V14" s="41"/>
      <c r="W14" s="41"/>
      <c r="X14" s="41"/>
      <c r="Y14" s="41"/>
      <c r="Z14" s="41"/>
      <c r="AA14" s="41"/>
      <c r="AB14" s="41"/>
      <c r="AC14" s="41"/>
      <c r="AD14" s="41"/>
      <c r="AE14" s="41"/>
      <c r="AF14" s="41"/>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2" customFormat="1" ht="40.5" customHeight="1" x14ac:dyDescent="0.55000000000000004">
      <c r="A15" s="58"/>
      <c r="B15" s="58"/>
      <c r="C15" s="26" t="s">
        <v>11</v>
      </c>
      <c r="D15" s="26" t="s">
        <v>12</v>
      </c>
      <c r="E15" s="59" t="s">
        <v>13</v>
      </c>
      <c r="F15" s="26" t="s">
        <v>14</v>
      </c>
      <c r="G15" s="241"/>
      <c r="H15" s="241"/>
      <c r="I15" s="241"/>
      <c r="J15" s="241"/>
      <c r="K15" s="242"/>
      <c r="L15" s="242"/>
      <c r="M15" s="132"/>
      <c r="N15" s="27"/>
      <c r="O15" s="28" t="s">
        <v>11</v>
      </c>
      <c r="P15" s="28" t="s">
        <v>12</v>
      </c>
      <c r="Q15" s="28" t="s">
        <v>13</v>
      </c>
      <c r="R15" s="28" t="s">
        <v>14</v>
      </c>
      <c r="S15" s="29"/>
      <c r="T15" s="137"/>
      <c r="U15" s="137"/>
      <c r="V15" s="137"/>
      <c r="W15" s="137"/>
      <c r="X15" s="28" t="s">
        <v>11</v>
      </c>
      <c r="Y15" s="28" t="s">
        <v>12</v>
      </c>
      <c r="Z15" s="28" t="s">
        <v>13</v>
      </c>
      <c r="AA15" s="28" t="s">
        <v>14</v>
      </c>
      <c r="AB15" s="28"/>
      <c r="AC15" s="28"/>
      <c r="AD15" s="28"/>
      <c r="AE15" s="28"/>
      <c r="AF15" s="31" t="s">
        <v>15</v>
      </c>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row>
    <row r="16" spans="1:255" ht="72.900000000000006" customHeight="1" x14ac:dyDescent="0.5">
      <c r="A16" s="33">
        <v>2</v>
      </c>
      <c r="B16" s="34">
        <v>1</v>
      </c>
      <c r="C16" s="138"/>
      <c r="D16" s="139" t="s">
        <v>72</v>
      </c>
      <c r="E16" s="139" t="s">
        <v>73</v>
      </c>
      <c r="F16" s="140" t="s">
        <v>29</v>
      </c>
      <c r="G16" s="38"/>
      <c r="H16" s="39" t="s">
        <v>125</v>
      </c>
      <c r="I16" s="39" t="s">
        <v>118</v>
      </c>
      <c r="J16" s="39"/>
      <c r="K16" s="40">
        <v>2</v>
      </c>
      <c r="L16" s="40">
        <v>1</v>
      </c>
      <c r="M16" s="141">
        <f>IF($A16="","",VLOOKUP($A16,'[3]m round robin žrebna lista'!$A$7:$R$128,14))</f>
        <v>0</v>
      </c>
      <c r="N16" s="41"/>
      <c r="O16" s="42" t="str">
        <f>UPPER(IF($A16="","",VLOOKUP($A16,'[3]m round robin žrebna lista'!$A$7:$R$128,2)))</f>
        <v>12004</v>
      </c>
      <c r="P16" s="42" t="str">
        <f>UPPER(IF($A16="","",VLOOKUP($A16,'[3]m round robin žrebna lista'!$A$7:$R$128,3)))</f>
        <v>HRIBAR</v>
      </c>
      <c r="Q16" s="42" t="str">
        <f>PROPER(IF($A16="","",VLOOKUP($A16,'[3]m round robin žrebna lista'!$A$7:$R$128,4)))</f>
        <v>Jure</v>
      </c>
      <c r="R16" s="42" t="str">
        <f>UPPER(IF($A16="","",VLOOKUP($A16,'[3]m round robin žrebna lista'!$A$7:$R$128,5)))</f>
        <v>MAJA</v>
      </c>
      <c r="S16" s="45"/>
      <c r="T16" s="44"/>
      <c r="U16" s="44"/>
      <c r="V16" s="44"/>
      <c r="W16" s="41"/>
      <c r="X16" s="42" t="str">
        <f>UPPER(IF($A16="","",VLOOKUP($A16,'[3]m round robin žrebna lista'!$A$7:$R$128,2)))</f>
        <v>12004</v>
      </c>
      <c r="Y16" s="42" t="str">
        <f>UPPER(IF($A16="","",VLOOKUP($A16,'[3]m round robin žrebna lista'!$A$7:$R$128,3)))</f>
        <v>HRIBAR</v>
      </c>
      <c r="Z16" s="42" t="str">
        <f>PROPER(IF($A16="","",VLOOKUP($A16,'[3]m round robin žrebna lista'!$A$7:$R$128,4)))</f>
        <v>Jure</v>
      </c>
      <c r="AA16" s="42" t="str">
        <f>UPPER(IF($A16="","",VLOOKUP($A16,'[3]m round robin žrebna lista'!$A$7:$R$128,5)))</f>
        <v>MAJA</v>
      </c>
      <c r="AB16" s="45"/>
      <c r="AC16" s="44" t="str">
        <f>IF(T16="","",IF(T16="1bb","1bb",IF(T16="2bb","2bb",IF(T16=1,$M17,0))))</f>
        <v/>
      </c>
      <c r="AD16" s="44" t="str">
        <f>IF(U16="","",IF(U16="1bb","1bb",IF(U16="3bb","3bb",IF(U16=1,$M18,0))))</f>
        <v/>
      </c>
      <c r="AE16" s="44" t="str">
        <f>IF(V16="","",IF(V16="1bb","1bb",IF(V16="4bb","4bb",IF(V16=1,$M19,0))))</f>
        <v/>
      </c>
      <c r="AF16" s="46">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72.900000000000006" customHeight="1" x14ac:dyDescent="0.5">
      <c r="A17" s="33">
        <v>5</v>
      </c>
      <c r="B17" s="34">
        <v>2</v>
      </c>
      <c r="C17" s="138"/>
      <c r="D17" s="139" t="s">
        <v>76</v>
      </c>
      <c r="E17" s="139" t="s">
        <v>77</v>
      </c>
      <c r="F17" s="140" t="s">
        <v>78</v>
      </c>
      <c r="G17" s="39" t="s">
        <v>124</v>
      </c>
      <c r="H17" s="38"/>
      <c r="I17" s="39" t="s">
        <v>118</v>
      </c>
      <c r="J17" s="39"/>
      <c r="K17" s="40">
        <v>1</v>
      </c>
      <c r="L17" s="40">
        <v>2</v>
      </c>
      <c r="M17" s="141">
        <f>IF($A17="","",VLOOKUP($A17,'[3]m round robin žrebna lista'!$A$7:$R$128,14))</f>
        <v>0</v>
      </c>
      <c r="N17" s="41"/>
      <c r="O17" s="42" t="str">
        <f>UPPER(IF($A17="","",VLOOKUP($A17,'[3]m round robin žrebna lista'!$A$7:$R$128,2)))</f>
        <v>12720</v>
      </c>
      <c r="P17" s="42" t="str">
        <f>UPPER(IF($A17="","",VLOOKUP($A17,'[3]m round robin žrebna lista'!$A$7:$R$128,3)))</f>
        <v>GRABNAR</v>
      </c>
      <c r="Q17" s="42" t="str">
        <f>PROPER(IF($A17="","",VLOOKUP($A17,'[3]m round robin žrebna lista'!$A$7:$R$128,4)))</f>
        <v>Gašper</v>
      </c>
      <c r="R17" s="42" t="str">
        <f>UPPER(IF($A17="","",VLOOKUP($A17,'[3]m round robin žrebna lista'!$A$7:$R$128,5)))</f>
        <v>ASLIT</v>
      </c>
      <c r="S17" s="44"/>
      <c r="T17" s="45"/>
      <c r="U17" s="44"/>
      <c r="V17" s="44"/>
      <c r="W17" s="41"/>
      <c r="X17" s="42" t="str">
        <f>UPPER(IF($A17="","",VLOOKUP($A17,'[3]m round robin žrebna lista'!$A$7:$R$128,2)))</f>
        <v>12720</v>
      </c>
      <c r="Y17" s="42" t="str">
        <f>UPPER(IF($A17="","",VLOOKUP($A17,'[3]m round robin žrebna lista'!$A$7:$R$128,3)))</f>
        <v>GRABNAR</v>
      </c>
      <c r="Z17" s="42" t="str">
        <f>PROPER(IF($A17="","",VLOOKUP($A17,'[3]m round robin žrebna lista'!$A$7:$R$128,4)))</f>
        <v>Gašper</v>
      </c>
      <c r="AA17" s="42" t="str">
        <f>UPPER(IF($A17="","",VLOOKUP($A17,'[3]m round robin žrebna lista'!$A$7:$R$128,5)))</f>
        <v>ASLIT</v>
      </c>
      <c r="AB17" s="44" t="str">
        <f>IF(S17="","",IF(S17="1bb","1bb",IF(S17="2bb","2bb",IF(S17=1,0,M16))))</f>
        <v/>
      </c>
      <c r="AC17" s="45"/>
      <c r="AD17" s="44" t="str">
        <f>IF(U17="","",IF(U17="2bb","2bb",IF(U17="3bb","3bb",IF(U17=2,M18,0))))</f>
        <v/>
      </c>
      <c r="AE17" s="44" t="str">
        <f>IF(V17="","",IF(V17="2bb","2bb",IF(V17="4bb","4bb",IF(V17=2,M19,0))))</f>
        <v/>
      </c>
      <c r="AF17" s="46">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72.900000000000006" customHeight="1" x14ac:dyDescent="0.5">
      <c r="A18" s="33">
        <v>8</v>
      </c>
      <c r="B18" s="34">
        <v>3</v>
      </c>
      <c r="C18" s="138"/>
      <c r="D18" s="139" t="s">
        <v>69</v>
      </c>
      <c r="E18" s="139" t="s">
        <v>70</v>
      </c>
      <c r="F18" s="222" t="s">
        <v>71</v>
      </c>
      <c r="G18" s="39" t="s">
        <v>119</v>
      </c>
      <c r="H18" s="39" t="s">
        <v>119</v>
      </c>
      <c r="I18" s="38"/>
      <c r="J18" s="39"/>
      <c r="K18" s="223" t="s">
        <v>120</v>
      </c>
      <c r="L18" s="40">
        <v>3</v>
      </c>
      <c r="M18" s="141">
        <f>IF($A18="","",VLOOKUP($A18,'[3]m round robin žrebna lista'!$A$7:$R$128,14))</f>
        <v>0</v>
      </c>
      <c r="N18" s="41"/>
      <c r="O18" s="42" t="str">
        <f>UPPER(IF($A18="","",VLOOKUP($A18,'[3]m round robin žrebna lista'!$A$7:$R$128,2)))</f>
        <v>12813</v>
      </c>
      <c r="P18" s="42" t="str">
        <f>UPPER(IF($A18="","",VLOOKUP($A18,'[3]m round robin žrebna lista'!$A$7:$R$128,3)))</f>
        <v>ROGAČ</v>
      </c>
      <c r="Q18" s="42" t="str">
        <f>PROPER(IF($A18="","",VLOOKUP($A18,'[3]m round robin žrebna lista'!$A$7:$R$128,4)))</f>
        <v>Tilen</v>
      </c>
      <c r="R18" s="42" t="str">
        <f>UPPER(IF($A18="","",VLOOKUP($A18,'[3]m round robin žrebna lista'!$A$7:$R$128,5)))</f>
        <v>N.GOR</v>
      </c>
      <c r="S18" s="44"/>
      <c r="T18" s="44"/>
      <c r="U18" s="45"/>
      <c r="V18" s="44"/>
      <c r="W18" s="41"/>
      <c r="X18" s="42" t="str">
        <f>UPPER(IF($A18="","",VLOOKUP($A18,'[3]m round robin žrebna lista'!$A$7:$R$128,2)))</f>
        <v>12813</v>
      </c>
      <c r="Y18" s="42" t="str">
        <f>UPPER(IF($A18="","",VLOOKUP($A18,'[3]m round robin žrebna lista'!$A$7:$R$128,3)))</f>
        <v>ROGAČ</v>
      </c>
      <c r="Z18" s="42" t="str">
        <f>PROPER(IF($A18="","",VLOOKUP($A18,'[3]m round robin žrebna lista'!$A$7:$R$128,4)))</f>
        <v>Tilen</v>
      </c>
      <c r="AA18" s="42" t="str">
        <f>UPPER(IF($A18="","",VLOOKUP($A18,'[3]m round robin žrebna lista'!$A$7:$R$128,5)))</f>
        <v>N.GOR</v>
      </c>
      <c r="AB18" s="44" t="str">
        <f>IF(S18="","",IF(S18="1bb","1bb",IF(S18="3bb","3bb",IF(S18=1,0,M16))))</f>
        <v/>
      </c>
      <c r="AC18" s="44" t="str">
        <f>IF(T18="","",IF(T18="2bb","2bb",IF(T18="3bb","3bb",IF(T18=2,0,M17))))</f>
        <v/>
      </c>
      <c r="AD18" s="45"/>
      <c r="AE18" s="44" t="str">
        <f>IF(V18="","",IF(V18="3bb","3bb",IF(V18="4bb","4bb",IF(V18=3,M19,0))))</f>
        <v/>
      </c>
      <c r="AF18" s="46">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72.900000000000006" customHeight="1" x14ac:dyDescent="0.5">
      <c r="A19" s="33">
        <v>11</v>
      </c>
      <c r="B19" s="34">
        <v>4</v>
      </c>
      <c r="C19" s="138"/>
      <c r="D19" s="139"/>
      <c r="E19" s="139"/>
      <c r="F19" s="140"/>
      <c r="G19" s="39"/>
      <c r="H19" s="39"/>
      <c r="I19" s="39"/>
      <c r="J19" s="38"/>
      <c r="K19" s="40">
        <v>0</v>
      </c>
      <c r="L19" s="40"/>
      <c r="M19" s="141">
        <f>IF($A19="","",VLOOKUP($A19,'[3]m round robin žrebna lista'!$A$7:$R$128,14))</f>
        <v>0</v>
      </c>
      <c r="N19" s="41"/>
      <c r="O19" s="42" t="str">
        <f>UPPER(IF($A19="","",VLOOKUP($A19,'[3]m round robin žrebna lista'!$A$7:$R$128,2)))</f>
        <v>12818</v>
      </c>
      <c r="P19" s="42" t="str">
        <f>UPPER(IF($A19="","",VLOOKUP($A19,'[3]m round robin žrebna lista'!$A$7:$R$128,3)))</f>
        <v>POTRPIN</v>
      </c>
      <c r="Q19" s="42" t="str">
        <f>PROPER(IF($A19="","",VLOOKUP($A19,'[3]m round robin žrebna lista'!$A$7:$R$128,4)))</f>
        <v>Peter</v>
      </c>
      <c r="R19" s="42" t="str">
        <f>UPPER(IF($A19="","",VLOOKUP($A19,'[3]m round robin žrebna lista'!$A$7:$R$128,5)))</f>
        <v>ŽTKMB</v>
      </c>
      <c r="S19" s="44"/>
      <c r="T19" s="44"/>
      <c r="U19" s="44"/>
      <c r="V19" s="45"/>
      <c r="W19" s="41"/>
      <c r="X19" s="42" t="str">
        <f>UPPER(IF($A19="","",VLOOKUP($A19,'[3]m round robin žrebna lista'!$A$7:$R$128,2)))</f>
        <v>12818</v>
      </c>
      <c r="Y19" s="42" t="str">
        <f>UPPER(IF($A19="","",VLOOKUP($A19,'[3]m round robin žrebna lista'!$A$7:$R$128,3)))</f>
        <v>POTRPIN</v>
      </c>
      <c r="Z19" s="42" t="str">
        <f>PROPER(IF($A19="","",VLOOKUP($A19,'[3]m round robin žrebna lista'!$A$7:$R$128,4)))</f>
        <v>Peter</v>
      </c>
      <c r="AA19" s="42" t="str">
        <f>UPPER(IF($A19="","",VLOOKUP($A19,'[3]m round robin žrebna lista'!$A$7:$R$128,5)))</f>
        <v>ŽTKMB</v>
      </c>
      <c r="AB19" s="44" t="str">
        <f>IF(S19="","",IF(S19="1bb","1bb",IF(S19="4bb","4bb",IF(S19=1,0,M16))))</f>
        <v/>
      </c>
      <c r="AC19" s="44" t="str">
        <f>IF(T19="","",IF(T19="2bb","2bb",IF(T19="4bb","4bb",IF(T19=2,0,M17))))</f>
        <v/>
      </c>
      <c r="AD19" s="44" t="str">
        <f>IF(U19="","",IF(U19="3bb","3bb",IF(U19="4bb","4bb",IF(U19=3,0,M18))))</f>
        <v/>
      </c>
      <c r="AE19" s="45"/>
      <c r="AF19" s="46">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27.75" customHeight="1" thickBot="1" x14ac:dyDescent="0.55000000000000004">
      <c r="A20" s="48"/>
      <c r="B20" s="49"/>
      <c r="C20" s="142"/>
      <c r="D20" s="143"/>
      <c r="E20" s="143"/>
      <c r="F20" s="144"/>
      <c r="G20" s="53"/>
      <c r="H20" s="53"/>
      <c r="I20" s="53"/>
      <c r="J20" s="54"/>
      <c r="K20" s="55"/>
      <c r="L20" s="55"/>
      <c r="M20" s="141"/>
      <c r="N20" s="41"/>
      <c r="O20" s="9"/>
      <c r="P20" s="9"/>
      <c r="Q20" s="9"/>
      <c r="R20" s="9"/>
      <c r="S20" s="29"/>
      <c r="T20" s="29"/>
      <c r="U20" s="29"/>
      <c r="V20" s="57"/>
      <c r="W20" s="41"/>
      <c r="X20" s="9"/>
      <c r="Y20" s="9"/>
      <c r="Z20" s="9"/>
      <c r="AA20" s="9"/>
      <c r="AB20" s="29"/>
      <c r="AC20" s="29"/>
      <c r="AD20" s="29"/>
      <c r="AE20" s="57"/>
      <c r="AF20" s="28"/>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ht="46.5" customHeight="1" thickBot="1" x14ac:dyDescent="0.85">
      <c r="A21" s="241"/>
      <c r="B21" s="241"/>
      <c r="C21" s="135" t="s">
        <v>36</v>
      </c>
      <c r="D21" s="136"/>
      <c r="E21" s="21"/>
      <c r="F21" s="22"/>
      <c r="G21" s="241"/>
      <c r="H21" s="241"/>
      <c r="I21" s="241"/>
      <c r="J21" s="241"/>
      <c r="K21" s="242" t="s">
        <v>8</v>
      </c>
      <c r="L21" s="242" t="s">
        <v>9</v>
      </c>
      <c r="M21" s="132"/>
      <c r="N21" s="3"/>
      <c r="O21" s="41"/>
      <c r="P21" s="41"/>
      <c r="Q21" s="41"/>
      <c r="R21" s="41"/>
      <c r="S21" s="41"/>
      <c r="T21" s="41"/>
      <c r="U21" s="41"/>
      <c r="V21" s="41"/>
      <c r="W21" s="41"/>
      <c r="X21" s="41"/>
      <c r="Y21" s="41"/>
      <c r="Z21" s="41"/>
      <c r="AA21" s="41"/>
      <c r="AB21" s="41"/>
      <c r="AC21" s="41"/>
      <c r="AD21" s="41"/>
      <c r="AE21" s="41"/>
      <c r="AF21" s="41"/>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s="32" customFormat="1" ht="40.5" customHeight="1" x14ac:dyDescent="0.55000000000000004">
      <c r="A22" s="241"/>
      <c r="B22" s="241"/>
      <c r="C22" s="26" t="s">
        <v>11</v>
      </c>
      <c r="D22" s="26" t="s">
        <v>12</v>
      </c>
      <c r="E22" s="59" t="s">
        <v>13</v>
      </c>
      <c r="F22" s="26" t="s">
        <v>14</v>
      </c>
      <c r="G22" s="241"/>
      <c r="H22" s="241"/>
      <c r="I22" s="241"/>
      <c r="J22" s="241"/>
      <c r="K22" s="242"/>
      <c r="L22" s="242"/>
      <c r="M22" s="132"/>
      <c r="N22" s="27"/>
      <c r="O22" s="28" t="s">
        <v>11</v>
      </c>
      <c r="P22" s="28" t="s">
        <v>12</v>
      </c>
      <c r="Q22" s="28" t="s">
        <v>13</v>
      </c>
      <c r="R22" s="28" t="s">
        <v>14</v>
      </c>
      <c r="S22" s="29"/>
      <c r="T22" s="137"/>
      <c r="U22" s="137"/>
      <c r="V22" s="137"/>
      <c r="W22" s="137"/>
      <c r="X22" s="28" t="s">
        <v>11</v>
      </c>
      <c r="Y22" s="28" t="s">
        <v>12</v>
      </c>
      <c r="Z22" s="28" t="s">
        <v>13</v>
      </c>
      <c r="AA22" s="28" t="s">
        <v>14</v>
      </c>
      <c r="AB22" s="28"/>
      <c r="AC22" s="28"/>
      <c r="AD22" s="28"/>
      <c r="AE22" s="28"/>
      <c r="AF22" s="31" t="s">
        <v>15</v>
      </c>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row>
    <row r="23" spans="1:255" ht="72.900000000000006" customHeight="1" x14ac:dyDescent="0.5">
      <c r="A23" s="33">
        <v>3</v>
      </c>
      <c r="B23" s="34">
        <v>1</v>
      </c>
      <c r="C23" s="138"/>
      <c r="D23" s="139" t="s">
        <v>79</v>
      </c>
      <c r="E23" s="139" t="s">
        <v>80</v>
      </c>
      <c r="F23" s="221" t="s">
        <v>81</v>
      </c>
      <c r="G23" s="38"/>
      <c r="H23" s="39" t="s">
        <v>124</v>
      </c>
      <c r="I23" s="39" t="s">
        <v>118</v>
      </c>
      <c r="J23" s="39"/>
      <c r="K23" s="40">
        <v>1</v>
      </c>
      <c r="L23" s="40">
        <v>2</v>
      </c>
      <c r="M23" s="141">
        <f>IF($A23="","",VLOOKUP($A23,'[3]m round robin žrebna lista'!$A$7:$R$128,14))</f>
        <v>0</v>
      </c>
      <c r="N23" s="41"/>
      <c r="O23" s="42" t="str">
        <f>UPPER(IF($A23="","",VLOOKUP($A23,'[3]m round robin žrebna lista'!$A$7:$R$128,2)))</f>
        <v>12736</v>
      </c>
      <c r="P23" s="42" t="str">
        <f>UPPER(IF($A23="","",VLOOKUP($A23,'[3]m round robin žrebna lista'!$A$7:$R$128,3)))</f>
        <v>ŽABJEK</v>
      </c>
      <c r="Q23" s="42" t="str">
        <f>PROPER(IF($A23="","",VLOOKUP($A23,'[3]m round robin žrebna lista'!$A$7:$R$128,4)))</f>
        <v>Anže</v>
      </c>
      <c r="R23" s="42" t="str">
        <f>UPPER(IF($A23="","",VLOOKUP($A23,'[3]m round robin žrebna lista'!$A$7:$R$128,5)))</f>
        <v>TK-AB</v>
      </c>
      <c r="S23" s="45"/>
      <c r="T23" s="44"/>
      <c r="U23" s="44"/>
      <c r="V23" s="44"/>
      <c r="W23" s="41"/>
      <c r="X23" s="42" t="str">
        <f>UPPER(IF($A23="","",VLOOKUP($A23,'[3]m round robin žrebna lista'!$A$7:$R$128,2)))</f>
        <v>12736</v>
      </c>
      <c r="Y23" s="42" t="str">
        <f>UPPER(IF($A23="","",VLOOKUP($A23,'[3]m round robin žrebna lista'!$A$7:$R$128,3)))</f>
        <v>ŽABJEK</v>
      </c>
      <c r="Z23" s="42" t="str">
        <f>PROPER(IF($A23="","",VLOOKUP($A23,'[3]m round robin žrebna lista'!$A$7:$R$128,4)))</f>
        <v>Anže</v>
      </c>
      <c r="AA23" s="42" t="str">
        <f>UPPER(IF($A23="","",VLOOKUP($A23,'[3]m round robin žrebna lista'!$A$7:$R$128,5)))</f>
        <v>TK-AB</v>
      </c>
      <c r="AB23" s="45"/>
      <c r="AC23" s="44" t="str">
        <f>IF(T23="","",IF(T23="1bb","1bb",IF(T23="2bb","2bb",IF(T23=1,$M24,0))))</f>
        <v/>
      </c>
      <c r="AD23" s="44" t="str">
        <f>IF(U23="","",IF(U23="1bb","1bb",IF(U23="3bb","3bb",IF(U23=1,$M25,0))))</f>
        <v/>
      </c>
      <c r="AE23" s="44" t="str">
        <f>IF(V23="","",IF(V23="1bb","1bb",IF(V23="4bb","4bb",IF(V23=1,$M26,0))))</f>
        <v/>
      </c>
      <c r="AF23" s="46">
        <f>SUM(AC23:AE23)</f>
        <v>0</v>
      </c>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72.900000000000006" customHeight="1" x14ac:dyDescent="0.5">
      <c r="A24" s="33">
        <v>6</v>
      </c>
      <c r="B24" s="34">
        <v>2</v>
      </c>
      <c r="C24" s="138"/>
      <c r="D24" s="139" t="s">
        <v>72</v>
      </c>
      <c r="E24" s="139" t="s">
        <v>67</v>
      </c>
      <c r="F24" s="140" t="s">
        <v>29</v>
      </c>
      <c r="G24" s="39" t="s">
        <v>125</v>
      </c>
      <c r="H24" s="38"/>
      <c r="I24" s="39" t="s">
        <v>125</v>
      </c>
      <c r="J24" s="39"/>
      <c r="K24" s="40">
        <v>2</v>
      </c>
      <c r="L24" s="40">
        <v>1</v>
      </c>
      <c r="M24" s="141">
        <f>IF($A24="","",VLOOKUP($A24,'[3]m round robin žrebna lista'!$A$7:$R$128,14))</f>
        <v>0</v>
      </c>
      <c r="N24" s="41"/>
      <c r="O24" s="42" t="str">
        <f>UPPER(IF($A24="","",VLOOKUP($A24,'[3]m round robin žrebna lista'!$A$7:$R$128,2)))</f>
        <v>12809</v>
      </c>
      <c r="P24" s="42" t="str">
        <f>UPPER(IF($A24="","",VLOOKUP($A24,'[3]m round robin žrebna lista'!$A$7:$R$128,3)))</f>
        <v>GROSEK</v>
      </c>
      <c r="Q24" s="42" t="str">
        <f>PROPER(IF($A24="","",VLOOKUP($A24,'[3]m round robin žrebna lista'!$A$7:$R$128,4)))</f>
        <v>Julian</v>
      </c>
      <c r="R24" s="42" t="str">
        <f>UPPER(IF($A24="","",VLOOKUP($A24,'[3]m round robin žrebna lista'!$A$7:$R$128,5)))</f>
        <v>LUKAKP</v>
      </c>
      <c r="S24" s="44"/>
      <c r="T24" s="45"/>
      <c r="U24" s="44"/>
      <c r="V24" s="44"/>
      <c r="W24" s="41"/>
      <c r="X24" s="42" t="str">
        <f>UPPER(IF($A24="","",VLOOKUP($A24,'[3]m round robin žrebna lista'!$A$7:$R$128,2)))</f>
        <v>12809</v>
      </c>
      <c r="Y24" s="42" t="str">
        <f>UPPER(IF($A24="","",VLOOKUP($A24,'[3]m round robin žrebna lista'!$A$7:$R$128,3)))</f>
        <v>GROSEK</v>
      </c>
      <c r="Z24" s="42" t="str">
        <f>PROPER(IF($A24="","",VLOOKUP($A24,'[3]m round robin žrebna lista'!$A$7:$R$128,4)))</f>
        <v>Julian</v>
      </c>
      <c r="AA24" s="42" t="str">
        <f>UPPER(IF($A24="","",VLOOKUP($A24,'[3]m round robin žrebna lista'!$A$7:$R$128,5)))</f>
        <v>LUKAKP</v>
      </c>
      <c r="AB24" s="44" t="str">
        <f>IF(S24="","",IF(S24="1bb","1bb",IF(S24="2bb","2bb",IF(S24=1,0,M23))))</f>
        <v/>
      </c>
      <c r="AC24" s="45"/>
      <c r="AD24" s="44" t="str">
        <f>IF(U24="","",IF(U24="2bb","2bb",IF(U24="3bb","3bb",IF(U24=2,M25,0))))</f>
        <v/>
      </c>
      <c r="AE24" s="44" t="str">
        <f>IF(V24="","",IF(V24="2bb","2bb",IF(V24="4bb","4bb",IF(V24=2,M26,0))))</f>
        <v/>
      </c>
      <c r="AF24" s="46">
        <f>SUM(AB24:AE24)</f>
        <v>0</v>
      </c>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72.900000000000006" customHeight="1" x14ac:dyDescent="0.5">
      <c r="A25" s="33">
        <v>9</v>
      </c>
      <c r="B25" s="34">
        <v>3</v>
      </c>
      <c r="C25" s="138"/>
      <c r="D25" s="139" t="s">
        <v>131</v>
      </c>
      <c r="E25" s="139" t="s">
        <v>82</v>
      </c>
      <c r="F25" s="140" t="s">
        <v>32</v>
      </c>
      <c r="G25" s="39" t="s">
        <v>119</v>
      </c>
      <c r="H25" s="39" t="s">
        <v>124</v>
      </c>
      <c r="I25" s="38"/>
      <c r="J25" s="39"/>
      <c r="K25" s="223" t="s">
        <v>120</v>
      </c>
      <c r="L25" s="40">
        <v>3</v>
      </c>
      <c r="M25" s="141">
        <f>IF($A25="","",VLOOKUP($A25,'[3]m round robin žrebna lista'!$A$7:$R$128,14))</f>
        <v>0</v>
      </c>
      <c r="N25" s="41"/>
      <c r="O25" s="42" t="str">
        <f>UPPER(IF($A25="","",VLOOKUP($A25,'[3]m round robin žrebna lista'!$A$7:$R$128,2)))</f>
        <v>12819</v>
      </c>
      <c r="P25" s="42" t="str">
        <f>UPPER(IF($A25="","",VLOOKUP($A25,'[3]m round robin žrebna lista'!$A$7:$R$128,3)))</f>
        <v xml:space="preserve">PODKRAJŠEK </v>
      </c>
      <c r="Q25" s="42" t="str">
        <f>PROPER(IF($A25="","",VLOOKUP($A25,'[3]m round robin žrebna lista'!$A$7:$R$128,4)))</f>
        <v>Maj</v>
      </c>
      <c r="R25" s="42" t="str">
        <f>UPPER(IF($A25="","",VLOOKUP($A25,'[3]m round robin žrebna lista'!$A$7:$R$128,5)))</f>
        <v>ŠDLOK</v>
      </c>
      <c r="S25" s="44"/>
      <c r="T25" s="44"/>
      <c r="U25" s="45"/>
      <c r="V25" s="44"/>
      <c r="W25" s="41"/>
      <c r="X25" s="42" t="str">
        <f>UPPER(IF($A25="","",VLOOKUP($A25,'[3]m round robin žrebna lista'!$A$7:$R$128,2)))</f>
        <v>12819</v>
      </c>
      <c r="Y25" s="42" t="str">
        <f>UPPER(IF($A25="","",VLOOKUP($A25,'[3]m round robin žrebna lista'!$A$7:$R$128,3)))</f>
        <v xml:space="preserve">PODKRAJŠEK </v>
      </c>
      <c r="Z25" s="42" t="str">
        <f>PROPER(IF($A25="","",VLOOKUP($A25,'[3]m round robin žrebna lista'!$A$7:$R$128,4)))</f>
        <v>Maj</v>
      </c>
      <c r="AA25" s="42" t="str">
        <f>UPPER(IF($A25="","",VLOOKUP($A25,'[3]m round robin žrebna lista'!$A$7:$R$128,5)))</f>
        <v>ŠDLOK</v>
      </c>
      <c r="AB25" s="44" t="str">
        <f>IF(S25="","",IF(S25="1bb","1bb",IF(S25="3bb","3bb",IF(S25=1,0,M23))))</f>
        <v/>
      </c>
      <c r="AC25" s="44" t="str">
        <f>IF(T25="","",IF(T25="2bb","2bb",IF(T25="3bb","3bb",IF(T25=2,0,M24))))</f>
        <v/>
      </c>
      <c r="AD25" s="45"/>
      <c r="AE25" s="44" t="str">
        <f>IF(V25="","",IF(V25="3bb","3bb",IF(V25="4bb","4bb",IF(V25=3,M26,0))))</f>
        <v/>
      </c>
      <c r="AF25" s="46">
        <f>SUM(AB25:AE25)</f>
        <v>0</v>
      </c>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72.900000000000006" customHeight="1" x14ac:dyDescent="0.5">
      <c r="A26" s="33"/>
      <c r="B26" s="34">
        <v>4</v>
      </c>
      <c r="C26" s="138" t="str">
        <f>UPPER(IF($A26="","",VLOOKUP($A26,'[3]m round robin žrebna lista'!$A$7:$R$128,2)))</f>
        <v/>
      </c>
      <c r="D26" s="139" t="str">
        <f>UPPER(IF($A26="","",VLOOKUP($A26,'[3]m round robin žrebna lista'!$A$7:$R$128,3)))</f>
        <v/>
      </c>
      <c r="E26" s="139" t="str">
        <f>PROPER(IF($A26="","",VLOOKUP($A26,'[3]m round robin žrebna lista'!$A$7:$R$128,4)))</f>
        <v/>
      </c>
      <c r="F26" s="140" t="str">
        <f>UPPER(IF($A26="","",VLOOKUP($A26,'[3]m round robin žrebna lista'!$A$7:$R$128,5)))</f>
        <v/>
      </c>
      <c r="G26" s="39"/>
      <c r="H26" s="39"/>
      <c r="I26" s="39"/>
      <c r="J26" s="38"/>
      <c r="K26" s="40"/>
      <c r="L26" s="40"/>
      <c r="M26" s="141" t="str">
        <f>IF($A26="","",VLOOKUP($A26,'[3]m round robin žrebna lista'!$A$7:$R$128,14))</f>
        <v/>
      </c>
      <c r="N26" s="41"/>
      <c r="O26" s="42" t="str">
        <f>UPPER(IF($A26="","",VLOOKUP($A26,'[3]m round robin žrebna lista'!$A$7:$R$128,2)))</f>
        <v/>
      </c>
      <c r="P26" s="42" t="str">
        <f>UPPER(IF($A26="","",VLOOKUP($A26,'[3]m round robin žrebna lista'!$A$7:$R$128,3)))</f>
        <v/>
      </c>
      <c r="Q26" s="42" t="str">
        <f>PROPER(IF($A26="","",VLOOKUP($A26,'[3]m round robin žrebna lista'!$A$7:$R$128,4)))</f>
        <v/>
      </c>
      <c r="R26" s="42" t="str">
        <f>UPPER(IF($A26="","",VLOOKUP($A26,'[3]m round robin žrebna lista'!$A$7:$R$128,5)))</f>
        <v/>
      </c>
      <c r="S26" s="44"/>
      <c r="T26" s="44"/>
      <c r="U26" s="44"/>
      <c r="V26" s="45"/>
      <c r="W26" s="41"/>
      <c r="X26" s="42" t="str">
        <f>UPPER(IF($A26="","",VLOOKUP($A26,'[3]m round robin žrebna lista'!$A$7:$R$128,2)))</f>
        <v/>
      </c>
      <c r="Y26" s="42" t="str">
        <f>UPPER(IF($A26="","",VLOOKUP($A26,'[3]m round robin žrebna lista'!$A$7:$R$128,3)))</f>
        <v/>
      </c>
      <c r="Z26" s="42" t="str">
        <f>PROPER(IF($A26="","",VLOOKUP($A26,'[3]m round robin žrebna lista'!$A$7:$R$128,4)))</f>
        <v/>
      </c>
      <c r="AA26" s="42" t="str">
        <f>UPPER(IF($A26="","",VLOOKUP($A26,'[3]m round robin žrebna lista'!$A$7:$R$128,5)))</f>
        <v/>
      </c>
      <c r="AB26" s="44" t="str">
        <f>IF(S26="","",IF(S26="1bb","1bb",IF(S26="4bb","4bb",IF(S26=1,0,M23))))</f>
        <v/>
      </c>
      <c r="AC26" s="44" t="str">
        <f>IF(T26="","",IF(T26="2bb","2bb",IF(T26="4bb","4bb",IF(T26=2,0,M24))))</f>
        <v/>
      </c>
      <c r="AD26" s="44" t="str">
        <f>IF(U26="","",IF(U26="3bb","3bb",IF(U26="4bb","4bb",IF(U26=3,0,M25))))</f>
        <v/>
      </c>
      <c r="AE26" s="45"/>
      <c r="AF26" s="46">
        <f>SUM(AB26:AD26)</f>
        <v>0</v>
      </c>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ht="112.5" customHeight="1" x14ac:dyDescent="0.55000000000000004">
      <c r="A27" s="237"/>
      <c r="B27" s="237"/>
      <c r="C27" s="243"/>
      <c r="D27" s="243"/>
      <c r="E27" s="1"/>
      <c r="F27" s="61" t="s">
        <v>17</v>
      </c>
      <c r="G27" s="62" t="s">
        <v>62</v>
      </c>
      <c r="H27" s="62"/>
      <c r="I27" s="62"/>
      <c r="J27" s="63" t="s">
        <v>18</v>
      </c>
      <c r="K27" s="244"/>
      <c r="L27" s="244"/>
      <c r="M27" s="132"/>
      <c r="N27" s="3"/>
      <c r="O27" s="41"/>
      <c r="P27" s="41"/>
      <c r="Q27" s="41"/>
      <c r="R27" s="41"/>
      <c r="S27" s="41"/>
      <c r="T27" s="41"/>
      <c r="U27" s="41"/>
      <c r="V27" s="41"/>
      <c r="W27" s="41"/>
      <c r="X27" s="41"/>
      <c r="Y27" s="41"/>
      <c r="Z27" s="41"/>
      <c r="AA27" s="41"/>
      <c r="AB27" s="41"/>
      <c r="AC27" s="41"/>
      <c r="AD27" s="41"/>
      <c r="AE27" s="41"/>
      <c r="AF27" s="41"/>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s="25" customFormat="1" ht="50.1" customHeight="1" x14ac:dyDescent="0.55000000000000004">
      <c r="A28" s="237"/>
      <c r="B28" s="237"/>
      <c r="C28" s="64" t="s">
        <v>19</v>
      </c>
      <c r="D28" s="1"/>
      <c r="E28" s="1"/>
      <c r="F28" s="65" t="s">
        <v>20</v>
      </c>
      <c r="G28" s="245" t="s">
        <v>61</v>
      </c>
      <c r="H28" s="245" t="str">
        <f>'[3]vnos podatkov'!$E$10</f>
        <v>ANJA REGENT</v>
      </c>
      <c r="I28" s="245" t="str">
        <f>'[3]vnos podatkov'!$E$10</f>
        <v>ANJA REGENT</v>
      </c>
      <c r="J28" s="63" t="s">
        <v>18</v>
      </c>
      <c r="K28" s="236"/>
      <c r="L28" s="236"/>
      <c r="M28" s="132"/>
      <c r="N28" s="23"/>
      <c r="O28" s="145"/>
      <c r="P28" s="145"/>
      <c r="Q28" s="145"/>
      <c r="R28" s="145"/>
      <c r="S28" s="145"/>
      <c r="T28" s="145"/>
      <c r="U28" s="145"/>
      <c r="V28" s="145"/>
      <c r="W28" s="145"/>
      <c r="X28" s="145"/>
      <c r="Y28" s="145"/>
      <c r="Z28" s="145"/>
      <c r="AA28" s="145"/>
      <c r="AB28" s="145"/>
      <c r="AC28" s="145"/>
      <c r="AD28" s="145"/>
      <c r="AE28" s="145"/>
      <c r="AF28" s="145"/>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row>
    <row r="29" spans="1:255" ht="50.1" customHeight="1" x14ac:dyDescent="0.55000000000000004">
      <c r="A29" s="237"/>
      <c r="B29" s="237"/>
      <c r="C29" s="66" t="s">
        <v>21</v>
      </c>
      <c r="D29" s="1"/>
      <c r="E29" s="1"/>
      <c r="F29" s="61" t="s">
        <v>37</v>
      </c>
      <c r="G29" s="245"/>
      <c r="H29" s="245"/>
      <c r="I29" s="245"/>
      <c r="J29" s="63" t="s">
        <v>18</v>
      </c>
      <c r="K29" s="236"/>
      <c r="L29" s="236"/>
      <c r="M29" s="132"/>
    </row>
    <row r="30" spans="1:255" x14ac:dyDescent="0.4">
      <c r="A30" s="237"/>
      <c r="B30" s="237"/>
      <c r="C30" s="237"/>
      <c r="D30" s="237"/>
      <c r="E30" s="237"/>
      <c r="F30" s="237"/>
      <c r="G30" s="237"/>
      <c r="H30" s="237"/>
      <c r="I30" s="237"/>
      <c r="J30" s="237"/>
      <c r="K30" s="237"/>
      <c r="L30" s="237"/>
      <c r="M30" s="132"/>
      <c r="N30" s="67"/>
      <c r="O30" s="147"/>
      <c r="P30" s="147"/>
      <c r="Q30" s="147"/>
      <c r="R30" s="147"/>
      <c r="S30" s="147"/>
      <c r="T30" s="147"/>
      <c r="U30" s="147"/>
      <c r="V30" s="147"/>
      <c r="W30" s="147"/>
      <c r="X30" s="147"/>
      <c r="Y30" s="147"/>
      <c r="Z30" s="147"/>
      <c r="AA30" s="147"/>
      <c r="AB30" s="147"/>
      <c r="AC30" s="147"/>
      <c r="AD30" s="147"/>
      <c r="AE30" s="147"/>
      <c r="AF30" s="14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c r="IU30" s="67"/>
    </row>
    <row r="31" spans="1:255" s="25" customFormat="1" ht="30.6" x14ac:dyDescent="0.55000000000000004">
      <c r="A31" s="64"/>
      <c r="B31" s="64"/>
      <c r="C31" s="64"/>
      <c r="D31" s="64"/>
      <c r="E31" s="64"/>
      <c r="F31" s="4"/>
      <c r="G31" s="64"/>
      <c r="H31" s="64"/>
      <c r="I31" s="64"/>
      <c r="J31" s="64"/>
      <c r="K31" s="64"/>
      <c r="L31" s="64"/>
      <c r="M31" s="148"/>
      <c r="N31" s="23"/>
      <c r="O31" s="145"/>
      <c r="P31" s="145"/>
      <c r="Q31" s="145"/>
      <c r="R31" s="145"/>
      <c r="S31" s="145"/>
      <c r="T31" s="145"/>
      <c r="U31" s="145"/>
      <c r="V31" s="145"/>
      <c r="W31" s="145"/>
      <c r="X31" s="145"/>
      <c r="Y31" s="145"/>
      <c r="Z31" s="145"/>
      <c r="AA31" s="145"/>
      <c r="AB31" s="145"/>
      <c r="AC31" s="145"/>
      <c r="AD31" s="145"/>
      <c r="AE31" s="145"/>
      <c r="AF31" s="145"/>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row>
    <row r="32" spans="1:255" x14ac:dyDescent="0.4">
      <c r="A32" s="69"/>
      <c r="B32" s="70"/>
      <c r="C32" s="70"/>
      <c r="D32" s="70"/>
      <c r="E32" s="70"/>
      <c r="F32" s="70"/>
      <c r="G32" s="70"/>
      <c r="H32" s="70"/>
      <c r="I32" s="70"/>
      <c r="J32" s="70"/>
      <c r="K32" s="70"/>
      <c r="L32" s="70"/>
      <c r="M32" s="149"/>
      <c r="N32" s="67"/>
      <c r="O32" s="147"/>
      <c r="P32" s="147"/>
      <c r="Q32" s="147"/>
      <c r="R32" s="147"/>
      <c r="S32" s="147"/>
      <c r="T32" s="147"/>
      <c r="U32" s="147"/>
      <c r="V32" s="147"/>
      <c r="W32" s="147"/>
      <c r="X32" s="147"/>
      <c r="Y32" s="147"/>
      <c r="Z32" s="147"/>
      <c r="AA32" s="147"/>
      <c r="AB32" s="147"/>
      <c r="AC32" s="147"/>
      <c r="AD32" s="147"/>
      <c r="AE32" s="147"/>
      <c r="AF32" s="14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c r="IU32" s="67"/>
    </row>
    <row r="33" spans="10:255" x14ac:dyDescent="0.4">
      <c r="N33" s="3"/>
      <c r="O33" s="41"/>
      <c r="P33" s="41"/>
      <c r="Q33" s="41"/>
      <c r="R33" s="41"/>
      <c r="S33" s="41"/>
      <c r="T33" s="41"/>
      <c r="U33" s="41"/>
      <c r="V33" s="41"/>
      <c r="W33" s="41"/>
      <c r="X33" s="41"/>
      <c r="Y33" s="41"/>
      <c r="Z33" s="41"/>
      <c r="AA33" s="41"/>
      <c r="AB33" s="41"/>
      <c r="AC33" s="41"/>
      <c r="AD33" s="41"/>
      <c r="AE33" s="41"/>
      <c r="AF33" s="41"/>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0:255" x14ac:dyDescent="0.4">
      <c r="N34" s="3"/>
      <c r="O34" s="41"/>
      <c r="P34" s="41"/>
      <c r="Q34" s="41"/>
      <c r="R34" s="41"/>
      <c r="S34" s="41"/>
      <c r="T34" s="41"/>
      <c r="U34" s="41"/>
      <c r="V34" s="41"/>
      <c r="W34" s="41"/>
      <c r="X34" s="41"/>
      <c r="Y34" s="41"/>
      <c r="Z34" s="41"/>
      <c r="AA34" s="41"/>
      <c r="AB34" s="41"/>
      <c r="AC34" s="41"/>
      <c r="AD34" s="41"/>
      <c r="AE34" s="41"/>
      <c r="AF34" s="41"/>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0:255" ht="30" x14ac:dyDescent="0.5">
      <c r="J35" s="71"/>
      <c r="K35" s="71"/>
      <c r="N35" s="3"/>
      <c r="O35" s="41"/>
      <c r="P35" s="41"/>
      <c r="Q35" s="41"/>
      <c r="R35" s="41"/>
      <c r="S35" s="41"/>
      <c r="T35" s="41"/>
      <c r="U35" s="41"/>
      <c r="V35" s="41"/>
      <c r="W35" s="41"/>
      <c r="X35" s="41"/>
      <c r="Y35" s="41"/>
      <c r="Z35" s="41"/>
      <c r="AA35" s="41"/>
      <c r="AB35" s="41"/>
      <c r="AC35" s="41"/>
      <c r="AD35" s="41"/>
      <c r="AE35" s="41"/>
      <c r="AF35" s="41"/>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0:255" ht="30" x14ac:dyDescent="0.5">
      <c r="J36" s="71"/>
      <c r="K36" s="71"/>
      <c r="N36" s="3"/>
      <c r="O36" s="41"/>
      <c r="P36" s="41"/>
      <c r="Q36" s="41"/>
      <c r="R36" s="41"/>
      <c r="S36" s="41"/>
      <c r="T36" s="41"/>
      <c r="U36" s="41"/>
      <c r="V36" s="41"/>
      <c r="W36" s="41"/>
      <c r="X36" s="41"/>
      <c r="Y36" s="41"/>
      <c r="Z36" s="41"/>
      <c r="AA36" s="41"/>
      <c r="AB36" s="41"/>
      <c r="AC36" s="41"/>
      <c r="AD36" s="41"/>
      <c r="AE36" s="41"/>
      <c r="AF36" s="41"/>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row>
    <row r="37" spans="10:255" ht="30" x14ac:dyDescent="0.5">
      <c r="J37" s="71"/>
      <c r="K37" s="71"/>
      <c r="N37" s="3"/>
      <c r="O37" s="41"/>
      <c r="P37" s="41"/>
      <c r="Q37" s="41"/>
      <c r="R37" s="41"/>
      <c r="S37" s="41"/>
      <c r="T37" s="41"/>
      <c r="U37" s="41"/>
      <c r="V37" s="41"/>
      <c r="W37" s="41"/>
      <c r="X37" s="41"/>
      <c r="Y37" s="41"/>
      <c r="Z37" s="41"/>
      <c r="AA37" s="41"/>
      <c r="AB37" s="41"/>
      <c r="AC37" s="41"/>
      <c r="AD37" s="41"/>
      <c r="AE37" s="41"/>
      <c r="AF37" s="41"/>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row>
    <row r="38" spans="10:255" ht="30" x14ac:dyDescent="0.5">
      <c r="J38" s="71"/>
      <c r="K38" s="71"/>
      <c r="N38" s="3"/>
      <c r="O38" s="41"/>
      <c r="P38" s="41"/>
      <c r="Q38" s="41"/>
      <c r="R38" s="41"/>
      <c r="S38" s="41"/>
      <c r="T38" s="41"/>
      <c r="U38" s="41"/>
      <c r="V38" s="41"/>
      <c r="W38" s="41"/>
      <c r="X38" s="41"/>
      <c r="Y38" s="41"/>
      <c r="Z38" s="41"/>
      <c r="AA38" s="41"/>
      <c r="AB38" s="41"/>
      <c r="AC38" s="41"/>
      <c r="AD38" s="41"/>
      <c r="AE38" s="41"/>
      <c r="AF38" s="41"/>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row>
    <row r="39" spans="10:255" ht="30" x14ac:dyDescent="0.5">
      <c r="J39" s="71"/>
      <c r="K39" s="71"/>
      <c r="N39" s="3"/>
      <c r="O39" s="41"/>
      <c r="P39" s="41"/>
      <c r="Q39" s="41"/>
      <c r="R39" s="41"/>
      <c r="S39" s="41"/>
      <c r="T39" s="41"/>
      <c r="U39" s="41"/>
      <c r="V39" s="41"/>
      <c r="W39" s="41"/>
      <c r="X39" s="41"/>
      <c r="Y39" s="41"/>
      <c r="Z39" s="41"/>
      <c r="AA39" s="41"/>
      <c r="AB39" s="41"/>
      <c r="AC39" s="41"/>
      <c r="AD39" s="41"/>
      <c r="AE39" s="41"/>
      <c r="AF39" s="41"/>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row>
    <row r="40" spans="10:255" ht="30" x14ac:dyDescent="0.5">
      <c r="J40" s="71"/>
      <c r="K40" s="71"/>
      <c r="N40" s="3"/>
      <c r="O40" s="41"/>
      <c r="P40" s="41"/>
      <c r="Q40" s="41"/>
      <c r="R40" s="41"/>
      <c r="S40" s="41"/>
      <c r="T40" s="41"/>
      <c r="U40" s="41"/>
      <c r="V40" s="41"/>
      <c r="W40" s="41"/>
      <c r="X40" s="41"/>
      <c r="Y40" s="41"/>
      <c r="Z40" s="41"/>
      <c r="AA40" s="41"/>
      <c r="AB40" s="41"/>
      <c r="AC40" s="41"/>
      <c r="AD40" s="41"/>
      <c r="AE40" s="41"/>
      <c r="AF40" s="41"/>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row>
    <row r="41" spans="10:255" ht="30" x14ac:dyDescent="0.5">
      <c r="J41" s="71"/>
      <c r="K41" s="71"/>
      <c r="N41" s="3"/>
      <c r="O41" s="41"/>
      <c r="P41" s="41"/>
      <c r="Q41" s="41"/>
      <c r="R41" s="41"/>
      <c r="S41" s="41"/>
      <c r="T41" s="41"/>
      <c r="U41" s="41"/>
      <c r="V41" s="41"/>
      <c r="W41" s="41"/>
      <c r="X41" s="41"/>
      <c r="Y41" s="41"/>
      <c r="Z41" s="41"/>
      <c r="AA41" s="41"/>
      <c r="AB41" s="41"/>
      <c r="AC41" s="41"/>
      <c r="AD41" s="41"/>
      <c r="AE41" s="41"/>
      <c r="AF41" s="41"/>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row>
    <row r="42" spans="10:255" ht="30" x14ac:dyDescent="0.5">
      <c r="J42" s="71"/>
      <c r="K42" s="71"/>
      <c r="N42" s="72"/>
      <c r="O42" s="150"/>
      <c r="P42" s="150"/>
      <c r="Q42" s="150"/>
      <c r="R42" s="150"/>
      <c r="S42" s="150"/>
      <c r="T42" s="150"/>
    </row>
    <row r="43" spans="10:255" ht="30" x14ac:dyDescent="0.5">
      <c r="J43" s="71"/>
      <c r="K43" s="71"/>
      <c r="N43" s="72"/>
      <c r="O43" s="150"/>
      <c r="P43" s="150"/>
      <c r="Q43" s="150"/>
      <c r="R43" s="150"/>
      <c r="S43" s="150"/>
      <c r="T43" s="150"/>
    </row>
    <row r="44" spans="10:255" ht="30" x14ac:dyDescent="0.5">
      <c r="J44" s="71"/>
      <c r="K44" s="71"/>
      <c r="N44" s="72"/>
      <c r="O44" s="150"/>
      <c r="P44" s="150"/>
      <c r="Q44" s="150"/>
      <c r="R44" s="150"/>
      <c r="S44" s="150"/>
      <c r="T44" s="150"/>
    </row>
    <row r="45" spans="10:255" ht="30" x14ac:dyDescent="0.5">
      <c r="J45" s="71"/>
      <c r="K45" s="71"/>
      <c r="N45" s="72"/>
      <c r="O45" s="150"/>
      <c r="P45" s="150"/>
      <c r="Q45" s="150"/>
      <c r="R45" s="150"/>
      <c r="S45" s="150"/>
      <c r="T45" s="150"/>
    </row>
    <row r="46" spans="10:255" ht="30" x14ac:dyDescent="0.5">
      <c r="J46" s="71"/>
      <c r="K46" s="71"/>
      <c r="N46" s="72"/>
      <c r="O46" s="150"/>
      <c r="P46" s="150"/>
      <c r="Q46" s="150"/>
      <c r="R46" s="150"/>
      <c r="S46" s="150"/>
      <c r="T46" s="150"/>
    </row>
    <row r="47" spans="10:255" ht="30" x14ac:dyDescent="0.5">
      <c r="J47" s="71"/>
      <c r="K47" s="71"/>
      <c r="N47" s="72"/>
      <c r="O47" s="150"/>
      <c r="P47" s="150"/>
      <c r="Q47" s="150"/>
      <c r="R47" s="150"/>
      <c r="S47" s="150"/>
      <c r="T47" s="150"/>
    </row>
    <row r="48" spans="10:255" ht="30" x14ac:dyDescent="0.5">
      <c r="J48" s="71"/>
      <c r="K48" s="71"/>
      <c r="N48" s="72"/>
      <c r="O48" s="150"/>
      <c r="P48" s="150"/>
      <c r="Q48" s="150"/>
      <c r="R48" s="150"/>
      <c r="S48" s="150"/>
      <c r="T48" s="150"/>
    </row>
    <row r="49" spans="10:20" ht="30" x14ac:dyDescent="0.5">
      <c r="J49" s="71"/>
      <c r="K49" s="71"/>
      <c r="N49" s="72"/>
      <c r="O49" s="150"/>
      <c r="P49" s="150"/>
      <c r="Q49" s="150"/>
      <c r="R49" s="150"/>
      <c r="S49" s="150"/>
      <c r="T49" s="150"/>
    </row>
    <row r="50" spans="10:20" ht="30" x14ac:dyDescent="0.5">
      <c r="J50" s="71"/>
      <c r="K50" s="71"/>
      <c r="N50" s="72"/>
      <c r="O50" s="150"/>
      <c r="P50" s="150"/>
      <c r="Q50" s="150"/>
      <c r="R50" s="150"/>
      <c r="S50" s="150"/>
      <c r="T50" s="150"/>
    </row>
    <row r="51" spans="10:20" ht="30" x14ac:dyDescent="0.5">
      <c r="J51" s="71"/>
      <c r="K51" s="71"/>
      <c r="N51" s="72"/>
      <c r="O51" s="150"/>
      <c r="P51" s="150"/>
      <c r="Q51" s="150"/>
      <c r="R51" s="150"/>
      <c r="S51" s="150"/>
      <c r="T51" s="150"/>
    </row>
    <row r="52" spans="10:20" ht="30" x14ac:dyDescent="0.5">
      <c r="J52" s="71"/>
      <c r="K52" s="71"/>
      <c r="N52" s="72"/>
      <c r="O52" s="150"/>
      <c r="P52" s="150"/>
      <c r="Q52" s="150"/>
      <c r="R52" s="150"/>
      <c r="S52" s="150"/>
      <c r="T52" s="150"/>
    </row>
    <row r="53" spans="10:20" ht="30" x14ac:dyDescent="0.5">
      <c r="J53" s="71"/>
      <c r="K53" s="71"/>
      <c r="N53" s="72"/>
      <c r="O53" s="150"/>
      <c r="P53" s="150"/>
      <c r="Q53" s="150"/>
      <c r="R53" s="150"/>
      <c r="S53" s="150"/>
      <c r="T53" s="150"/>
    </row>
    <row r="54" spans="10:20" ht="30" x14ac:dyDescent="0.5">
      <c r="J54" s="71"/>
      <c r="K54" s="71"/>
      <c r="N54" s="72"/>
      <c r="O54" s="150"/>
      <c r="P54" s="150"/>
      <c r="Q54" s="150"/>
      <c r="R54" s="150"/>
      <c r="S54" s="150"/>
      <c r="T54" s="150"/>
    </row>
    <row r="55" spans="10:20" ht="30" x14ac:dyDescent="0.5">
      <c r="J55" s="71"/>
      <c r="K55" s="71"/>
      <c r="N55" s="72"/>
      <c r="O55" s="150"/>
      <c r="P55" s="150"/>
      <c r="Q55" s="150"/>
      <c r="R55" s="150"/>
      <c r="S55" s="150"/>
      <c r="T55" s="150"/>
    </row>
    <row r="56" spans="10:20" ht="30" x14ac:dyDescent="0.5">
      <c r="J56" s="71"/>
      <c r="K56" s="71"/>
      <c r="N56" s="72"/>
      <c r="O56" s="150"/>
      <c r="P56" s="150"/>
      <c r="Q56" s="150"/>
      <c r="R56" s="150"/>
      <c r="S56" s="150"/>
      <c r="T56" s="150"/>
    </row>
    <row r="57" spans="10:20" ht="30" x14ac:dyDescent="0.5">
      <c r="J57" s="71"/>
      <c r="K57" s="71"/>
      <c r="N57" s="72"/>
      <c r="O57" s="150"/>
      <c r="P57" s="150"/>
      <c r="Q57" s="150"/>
      <c r="R57" s="150"/>
      <c r="S57" s="150"/>
      <c r="T57" s="150"/>
    </row>
    <row r="58" spans="10:20" ht="30" x14ac:dyDescent="0.5">
      <c r="J58" s="71"/>
      <c r="K58" s="71"/>
      <c r="N58" s="72"/>
      <c r="O58" s="150"/>
      <c r="P58" s="150"/>
      <c r="Q58" s="150"/>
      <c r="R58" s="150"/>
      <c r="S58" s="150"/>
      <c r="T58" s="150"/>
    </row>
    <row r="59" spans="10:20" ht="30" x14ac:dyDescent="0.5">
      <c r="J59" s="71"/>
      <c r="K59" s="71"/>
      <c r="N59" s="72"/>
      <c r="O59" s="150"/>
      <c r="P59" s="150"/>
      <c r="Q59" s="150"/>
      <c r="R59" s="150"/>
      <c r="S59" s="150"/>
      <c r="T59" s="150"/>
    </row>
    <row r="60" spans="10:20" ht="30" x14ac:dyDescent="0.5">
      <c r="J60" s="71"/>
      <c r="K60" s="71"/>
      <c r="N60" s="72"/>
      <c r="O60" s="150"/>
      <c r="P60" s="150"/>
      <c r="Q60" s="150"/>
      <c r="R60" s="150"/>
      <c r="S60" s="150"/>
      <c r="T60" s="150"/>
    </row>
    <row r="61" spans="10:20" ht="30" x14ac:dyDescent="0.5">
      <c r="J61" s="71"/>
      <c r="K61" s="71"/>
      <c r="N61" s="72"/>
      <c r="O61" s="150"/>
      <c r="P61" s="150"/>
      <c r="Q61" s="150"/>
      <c r="R61" s="150"/>
      <c r="S61" s="150"/>
      <c r="T61" s="150"/>
    </row>
    <row r="62" spans="10:20" ht="30" x14ac:dyDescent="0.5">
      <c r="J62" s="71"/>
      <c r="K62" s="71"/>
      <c r="N62" s="72"/>
      <c r="O62" s="150"/>
      <c r="P62" s="150"/>
      <c r="Q62" s="150"/>
      <c r="R62" s="150"/>
      <c r="S62" s="150"/>
      <c r="T62" s="150"/>
    </row>
    <row r="63" spans="10:20" ht="30" x14ac:dyDescent="0.5">
      <c r="J63" s="71"/>
      <c r="K63" s="71"/>
      <c r="N63" s="72"/>
      <c r="O63" s="150"/>
      <c r="P63" s="150"/>
      <c r="Q63" s="150"/>
      <c r="R63" s="150"/>
      <c r="S63" s="150"/>
      <c r="T63" s="150"/>
    </row>
    <row r="64" spans="10:20" ht="30" x14ac:dyDescent="0.5">
      <c r="J64" s="71"/>
      <c r="K64" s="71"/>
      <c r="N64" s="72"/>
      <c r="O64" s="150"/>
      <c r="P64" s="150"/>
      <c r="Q64" s="150"/>
      <c r="R64" s="150"/>
      <c r="S64" s="150"/>
      <c r="T64" s="150"/>
    </row>
    <row r="65" spans="10:20" ht="30" x14ac:dyDescent="0.5">
      <c r="J65" s="71"/>
      <c r="K65" s="71"/>
      <c r="N65" s="72"/>
      <c r="O65" s="150"/>
      <c r="P65" s="150"/>
      <c r="Q65" s="150"/>
      <c r="R65" s="150"/>
      <c r="S65" s="150"/>
      <c r="T65" s="150"/>
    </row>
    <row r="66" spans="10:20" ht="30" x14ac:dyDescent="0.5">
      <c r="J66" s="71"/>
      <c r="K66" s="71"/>
      <c r="N66" s="72"/>
      <c r="O66" s="150"/>
      <c r="P66" s="150"/>
      <c r="Q66" s="150"/>
      <c r="R66" s="150"/>
      <c r="S66" s="150"/>
      <c r="T66" s="150"/>
    </row>
    <row r="67" spans="10:20" ht="30" x14ac:dyDescent="0.5">
      <c r="J67" s="71"/>
      <c r="K67" s="71"/>
      <c r="N67" s="72"/>
      <c r="O67" s="150"/>
      <c r="P67" s="150"/>
      <c r="Q67" s="150"/>
      <c r="R67" s="150"/>
      <c r="S67" s="150"/>
      <c r="T67" s="150"/>
    </row>
    <row r="68" spans="10:20" ht="30" x14ac:dyDescent="0.5">
      <c r="J68" s="71"/>
      <c r="K68" s="71"/>
      <c r="N68" s="72"/>
      <c r="O68" s="150"/>
      <c r="P68" s="150"/>
      <c r="Q68" s="150"/>
      <c r="R68" s="150"/>
      <c r="S68" s="150"/>
      <c r="T68" s="150"/>
    </row>
    <row r="69" spans="10:20" ht="30" x14ac:dyDescent="0.5">
      <c r="J69" s="71"/>
      <c r="K69" s="71"/>
      <c r="N69" s="72"/>
      <c r="O69" s="150"/>
      <c r="P69" s="150"/>
      <c r="Q69" s="150"/>
      <c r="R69" s="150"/>
      <c r="S69" s="150"/>
      <c r="T69" s="150"/>
    </row>
    <row r="70" spans="10:20" ht="30" x14ac:dyDescent="0.5">
      <c r="J70" s="71"/>
      <c r="K70" s="71"/>
      <c r="N70" s="72"/>
      <c r="O70" s="150"/>
      <c r="P70" s="150"/>
      <c r="Q70" s="150"/>
      <c r="R70" s="150"/>
      <c r="S70" s="150"/>
      <c r="T70" s="150"/>
    </row>
    <row r="71" spans="10:20" ht="30" x14ac:dyDescent="0.5">
      <c r="J71" s="71"/>
      <c r="K71" s="71"/>
      <c r="N71" s="72"/>
      <c r="O71" s="150"/>
      <c r="P71" s="150"/>
      <c r="Q71" s="150"/>
      <c r="R71" s="150"/>
      <c r="S71" s="150"/>
      <c r="T71" s="150"/>
    </row>
    <row r="72" spans="10:20" ht="30" x14ac:dyDescent="0.5">
      <c r="J72" s="71"/>
      <c r="K72" s="71"/>
      <c r="N72" s="72"/>
      <c r="O72" s="150"/>
      <c r="P72" s="150"/>
      <c r="Q72" s="150"/>
      <c r="R72" s="150"/>
      <c r="S72" s="150"/>
      <c r="T72" s="150"/>
    </row>
    <row r="73" spans="10:20" ht="30" x14ac:dyDescent="0.5">
      <c r="J73" s="71"/>
      <c r="K73" s="71"/>
      <c r="N73" s="72"/>
      <c r="O73" s="150"/>
      <c r="P73" s="150"/>
      <c r="Q73" s="150"/>
      <c r="R73" s="150"/>
      <c r="S73" s="150"/>
      <c r="T73" s="150"/>
    </row>
    <row r="74" spans="10:20" ht="30" x14ac:dyDescent="0.5">
      <c r="J74" s="71"/>
      <c r="K74" s="71"/>
      <c r="N74" s="72"/>
      <c r="O74" s="150"/>
      <c r="P74" s="150"/>
      <c r="Q74" s="150"/>
      <c r="R74" s="150"/>
      <c r="S74" s="150"/>
      <c r="T74" s="150"/>
    </row>
    <row r="75" spans="10:20" ht="30" x14ac:dyDescent="0.5">
      <c r="J75" s="71"/>
      <c r="K75" s="71"/>
      <c r="N75" s="72"/>
      <c r="O75" s="150"/>
      <c r="P75" s="150"/>
      <c r="Q75" s="150"/>
      <c r="R75" s="150"/>
      <c r="S75" s="150"/>
      <c r="T75" s="150"/>
    </row>
    <row r="76" spans="10:20" ht="30" x14ac:dyDescent="0.5">
      <c r="J76" s="71"/>
      <c r="K76" s="71"/>
      <c r="N76" s="72"/>
      <c r="O76" s="150"/>
      <c r="P76" s="150"/>
      <c r="Q76" s="150"/>
      <c r="R76" s="150"/>
      <c r="S76" s="150"/>
      <c r="T76" s="150"/>
    </row>
    <row r="77" spans="10:20" ht="30" x14ac:dyDescent="0.5">
      <c r="J77" s="71"/>
      <c r="K77" s="71"/>
      <c r="N77" s="72"/>
      <c r="O77" s="150"/>
      <c r="P77" s="150"/>
      <c r="Q77" s="150"/>
      <c r="R77" s="150"/>
      <c r="S77" s="150"/>
      <c r="T77" s="150"/>
    </row>
    <row r="78" spans="10:20" ht="30" x14ac:dyDescent="0.5">
      <c r="J78" s="71"/>
      <c r="K78" s="71"/>
      <c r="N78" s="72"/>
      <c r="O78" s="150"/>
      <c r="P78" s="150"/>
      <c r="Q78" s="150"/>
      <c r="R78" s="150"/>
      <c r="S78" s="150"/>
      <c r="T78" s="150"/>
    </row>
    <row r="79" spans="10:20" ht="30" x14ac:dyDescent="0.5">
      <c r="J79" s="71"/>
      <c r="K79" s="71"/>
      <c r="N79" s="72"/>
      <c r="O79" s="150"/>
      <c r="P79" s="150"/>
      <c r="Q79" s="150"/>
      <c r="R79" s="150"/>
      <c r="S79" s="150"/>
      <c r="T79" s="150"/>
    </row>
    <row r="80" spans="10:20" ht="30" x14ac:dyDescent="0.5">
      <c r="J80" s="71"/>
      <c r="K80" s="71"/>
      <c r="N80" s="72"/>
      <c r="O80" s="150"/>
      <c r="P80" s="150"/>
      <c r="Q80" s="150"/>
      <c r="R80" s="150"/>
      <c r="S80" s="150"/>
      <c r="T80" s="150"/>
    </row>
    <row r="81" spans="10:20" ht="30" x14ac:dyDescent="0.5">
      <c r="J81" s="71"/>
      <c r="K81" s="71"/>
      <c r="N81" s="72"/>
      <c r="O81" s="150"/>
      <c r="P81" s="150"/>
      <c r="Q81" s="150"/>
      <c r="R81" s="150"/>
      <c r="S81" s="150"/>
      <c r="T81" s="150"/>
    </row>
    <row r="82" spans="10:20" ht="30" x14ac:dyDescent="0.5">
      <c r="J82" s="71"/>
      <c r="K82" s="71"/>
      <c r="N82" s="72"/>
      <c r="O82" s="150"/>
      <c r="P82" s="150"/>
      <c r="Q82" s="150"/>
      <c r="R82" s="150"/>
      <c r="S82" s="150"/>
      <c r="T82" s="150"/>
    </row>
    <row r="83" spans="10:20" ht="30" x14ac:dyDescent="0.5">
      <c r="J83" s="71"/>
      <c r="K83" s="73"/>
      <c r="N83" s="72"/>
      <c r="O83" s="150"/>
      <c r="P83" s="150"/>
      <c r="Q83" s="150"/>
      <c r="R83" s="150"/>
      <c r="S83" s="150"/>
      <c r="T83" s="150"/>
    </row>
    <row r="84" spans="10:20" ht="30" x14ac:dyDescent="0.5">
      <c r="J84" s="71"/>
      <c r="K84" s="71"/>
      <c r="N84" s="72"/>
      <c r="O84" s="150"/>
      <c r="P84" s="150"/>
      <c r="Q84" s="150"/>
      <c r="R84" s="150"/>
      <c r="S84" s="150"/>
      <c r="T84" s="150"/>
    </row>
    <row r="85" spans="10:20" ht="30" x14ac:dyDescent="0.5">
      <c r="J85" s="71"/>
      <c r="K85" s="71"/>
      <c r="N85" s="72"/>
      <c r="O85" s="150"/>
      <c r="P85" s="150"/>
      <c r="Q85" s="150"/>
      <c r="R85" s="150"/>
      <c r="S85" s="150"/>
      <c r="T85" s="150"/>
    </row>
    <row r="86" spans="10:20" ht="30" x14ac:dyDescent="0.5">
      <c r="J86" s="71"/>
      <c r="K86" s="71"/>
      <c r="N86" s="72"/>
      <c r="O86" s="150"/>
      <c r="P86" s="150"/>
      <c r="Q86" s="150"/>
      <c r="R86" s="150"/>
      <c r="S86" s="150"/>
      <c r="T86" s="150"/>
    </row>
    <row r="87" spans="10:20" ht="30" x14ac:dyDescent="0.5">
      <c r="J87" s="71"/>
      <c r="K87" s="71"/>
      <c r="N87" s="72"/>
      <c r="O87" s="150"/>
      <c r="P87" s="150"/>
      <c r="Q87" s="150"/>
      <c r="R87" s="150"/>
      <c r="S87" s="150"/>
      <c r="T87" s="150"/>
    </row>
    <row r="88" spans="10:20" ht="30" x14ac:dyDescent="0.5">
      <c r="J88" s="71"/>
      <c r="K88" s="71"/>
      <c r="N88" s="72"/>
      <c r="O88" s="150"/>
      <c r="P88" s="150"/>
      <c r="Q88" s="150"/>
      <c r="R88" s="150"/>
      <c r="S88" s="150"/>
      <c r="T88" s="150"/>
    </row>
    <row r="89" spans="10:20" ht="30" x14ac:dyDescent="0.5">
      <c r="J89" s="71"/>
      <c r="K89" s="71"/>
      <c r="N89" s="72"/>
      <c r="O89" s="150"/>
      <c r="P89" s="150"/>
      <c r="Q89" s="150"/>
      <c r="R89" s="150"/>
      <c r="S89" s="150"/>
      <c r="T89" s="150"/>
    </row>
    <row r="90" spans="10:20" ht="30" x14ac:dyDescent="0.5">
      <c r="J90" s="71"/>
      <c r="K90" s="71"/>
      <c r="N90" s="72"/>
      <c r="O90" s="150"/>
      <c r="P90" s="150"/>
      <c r="Q90" s="150"/>
      <c r="R90" s="150"/>
      <c r="S90" s="150"/>
      <c r="T90" s="150"/>
    </row>
    <row r="91" spans="10:20" ht="30" x14ac:dyDescent="0.5">
      <c r="J91" s="71"/>
      <c r="K91" s="71"/>
      <c r="N91" s="72"/>
      <c r="O91" s="150"/>
      <c r="P91" s="150"/>
      <c r="Q91" s="150"/>
      <c r="R91" s="150"/>
      <c r="S91" s="150"/>
      <c r="T91" s="150"/>
    </row>
    <row r="92" spans="10:20" ht="30" x14ac:dyDescent="0.5">
      <c r="J92" s="71"/>
      <c r="K92" s="71"/>
      <c r="N92" s="72"/>
      <c r="O92" s="150"/>
      <c r="P92" s="150"/>
      <c r="Q92" s="150"/>
      <c r="R92" s="150"/>
      <c r="S92" s="150"/>
      <c r="T92" s="150"/>
    </row>
    <row r="93" spans="10:20" ht="30" x14ac:dyDescent="0.5">
      <c r="J93" s="71"/>
      <c r="K93" s="71"/>
      <c r="N93" s="72"/>
      <c r="O93" s="150"/>
      <c r="P93" s="150"/>
      <c r="Q93" s="150"/>
      <c r="R93" s="150"/>
      <c r="S93" s="150"/>
      <c r="T93" s="150"/>
    </row>
    <row r="94" spans="10:20" ht="30" x14ac:dyDescent="0.5">
      <c r="J94" s="71"/>
      <c r="K94" s="71"/>
      <c r="N94" s="72"/>
      <c r="O94" s="150"/>
      <c r="P94" s="150"/>
      <c r="Q94" s="150"/>
      <c r="R94" s="150"/>
      <c r="S94" s="150"/>
      <c r="T94" s="150"/>
    </row>
    <row r="95" spans="10:20" ht="30" x14ac:dyDescent="0.5">
      <c r="J95" s="71"/>
      <c r="K95" s="71"/>
      <c r="N95" s="72"/>
      <c r="O95" s="150"/>
      <c r="P95" s="150"/>
      <c r="Q95" s="150"/>
      <c r="R95" s="150"/>
      <c r="S95" s="150"/>
      <c r="T95" s="150"/>
    </row>
    <row r="96" spans="10:20" ht="30" x14ac:dyDescent="0.5">
      <c r="J96" s="71"/>
      <c r="K96" s="71"/>
      <c r="N96" s="72"/>
      <c r="O96" s="150"/>
      <c r="P96" s="150"/>
      <c r="Q96" s="150"/>
      <c r="R96" s="150"/>
      <c r="S96" s="150"/>
      <c r="T96" s="150"/>
    </row>
    <row r="97" spans="10:20" ht="30" x14ac:dyDescent="0.5">
      <c r="J97" s="71"/>
      <c r="K97" s="71"/>
      <c r="N97" s="72"/>
      <c r="O97" s="150"/>
      <c r="P97" s="150"/>
      <c r="Q97" s="150"/>
      <c r="R97" s="150"/>
      <c r="S97" s="150"/>
      <c r="T97" s="150"/>
    </row>
    <row r="98" spans="10:20" ht="30" x14ac:dyDescent="0.5">
      <c r="J98" s="71"/>
      <c r="K98" s="71"/>
      <c r="N98" s="72"/>
      <c r="O98" s="150"/>
      <c r="P98" s="150"/>
      <c r="Q98" s="150"/>
      <c r="R98" s="150"/>
      <c r="S98" s="150"/>
      <c r="T98" s="150"/>
    </row>
    <row r="99" spans="10:20" ht="30" x14ac:dyDescent="0.5">
      <c r="J99" s="71"/>
      <c r="K99" s="71"/>
      <c r="N99" s="72"/>
      <c r="O99" s="150"/>
      <c r="P99" s="150"/>
      <c r="Q99" s="150"/>
      <c r="R99" s="150"/>
      <c r="S99" s="150"/>
      <c r="T99" s="150"/>
    </row>
    <row r="100" spans="10:20" ht="30" x14ac:dyDescent="0.5">
      <c r="J100" s="71"/>
      <c r="K100" s="71"/>
      <c r="N100" s="72"/>
      <c r="O100" s="150"/>
      <c r="P100" s="150"/>
      <c r="Q100" s="150"/>
      <c r="R100" s="150"/>
      <c r="S100" s="150"/>
      <c r="T100" s="150"/>
    </row>
    <row r="101" spans="10:20" ht="30" x14ac:dyDescent="0.5">
      <c r="J101" s="71"/>
      <c r="K101" s="71"/>
      <c r="N101" s="72"/>
      <c r="O101" s="150"/>
      <c r="P101" s="150"/>
      <c r="Q101" s="150"/>
      <c r="R101" s="150"/>
      <c r="S101" s="150"/>
      <c r="T101" s="150"/>
    </row>
    <row r="102" spans="10:20" ht="30" x14ac:dyDescent="0.5">
      <c r="J102" s="71"/>
      <c r="K102" s="71"/>
      <c r="N102" s="72"/>
      <c r="O102" s="150"/>
      <c r="P102" s="150"/>
      <c r="Q102" s="150"/>
      <c r="R102" s="150"/>
      <c r="S102" s="150"/>
      <c r="T102" s="150"/>
    </row>
    <row r="103" spans="10:20" ht="30" x14ac:dyDescent="0.5">
      <c r="J103" s="71"/>
      <c r="K103" s="71"/>
      <c r="N103" s="72"/>
      <c r="O103" s="150"/>
      <c r="P103" s="150"/>
      <c r="Q103" s="150"/>
      <c r="R103" s="150"/>
      <c r="S103" s="150"/>
      <c r="T103" s="150"/>
    </row>
    <row r="104" spans="10:20" ht="30" x14ac:dyDescent="0.5">
      <c r="J104" s="71"/>
      <c r="K104" s="71"/>
      <c r="N104" s="72"/>
      <c r="O104" s="150"/>
      <c r="P104" s="150"/>
      <c r="Q104" s="150"/>
      <c r="R104" s="150"/>
      <c r="S104" s="150"/>
      <c r="T104" s="150"/>
    </row>
    <row r="105" spans="10:20" ht="30" x14ac:dyDescent="0.5">
      <c r="J105" s="71"/>
      <c r="K105" s="71"/>
      <c r="N105" s="72"/>
      <c r="O105" s="150"/>
      <c r="P105" s="150"/>
      <c r="Q105" s="150"/>
      <c r="R105" s="150"/>
      <c r="S105" s="150"/>
      <c r="T105" s="150"/>
    </row>
    <row r="106" spans="10:20" ht="30" x14ac:dyDescent="0.5">
      <c r="J106" s="71"/>
      <c r="K106" s="71"/>
      <c r="N106" s="72"/>
      <c r="O106" s="150"/>
      <c r="P106" s="150"/>
      <c r="Q106" s="150"/>
      <c r="R106" s="150"/>
      <c r="S106" s="150"/>
      <c r="T106" s="150"/>
    </row>
    <row r="107" spans="10:20" ht="30" x14ac:dyDescent="0.5">
      <c r="J107" s="71"/>
      <c r="K107" s="71"/>
      <c r="N107" s="72"/>
      <c r="O107" s="150"/>
      <c r="P107" s="150"/>
      <c r="Q107" s="150"/>
      <c r="R107" s="150"/>
      <c r="S107" s="150"/>
      <c r="T107" s="150"/>
    </row>
    <row r="108" spans="10:20" ht="30" x14ac:dyDescent="0.5">
      <c r="J108" s="71"/>
      <c r="K108" s="71"/>
      <c r="N108" s="72"/>
      <c r="O108" s="150"/>
      <c r="P108" s="150"/>
      <c r="Q108" s="150"/>
      <c r="R108" s="150"/>
      <c r="S108" s="150"/>
      <c r="T108" s="150"/>
    </row>
    <row r="109" spans="10:20" ht="30" x14ac:dyDescent="0.5">
      <c r="J109" s="71"/>
      <c r="K109" s="71"/>
      <c r="N109" s="72"/>
      <c r="O109" s="150"/>
      <c r="P109" s="150"/>
      <c r="Q109" s="150"/>
      <c r="R109" s="150"/>
      <c r="S109" s="150"/>
      <c r="T109" s="150"/>
    </row>
    <row r="110" spans="10:20" ht="30" x14ac:dyDescent="0.5">
      <c r="J110" s="71"/>
      <c r="K110" s="71"/>
      <c r="N110" s="72"/>
      <c r="O110" s="150"/>
      <c r="P110" s="150"/>
      <c r="Q110" s="150"/>
      <c r="R110" s="150"/>
      <c r="S110" s="150"/>
      <c r="T110" s="150"/>
    </row>
    <row r="111" spans="10:20" ht="30" x14ac:dyDescent="0.5">
      <c r="J111" s="71"/>
      <c r="K111" s="71"/>
      <c r="N111" s="72"/>
      <c r="O111" s="150"/>
      <c r="P111" s="150"/>
      <c r="Q111" s="150"/>
      <c r="R111" s="150"/>
      <c r="S111" s="150"/>
      <c r="T111" s="150"/>
    </row>
    <row r="112" spans="10:20" ht="30" x14ac:dyDescent="0.5">
      <c r="J112" s="71"/>
      <c r="K112" s="71"/>
      <c r="N112" s="72"/>
      <c r="O112" s="150"/>
      <c r="P112" s="150"/>
      <c r="Q112" s="150"/>
      <c r="R112" s="150"/>
      <c r="S112" s="150"/>
      <c r="T112" s="150"/>
    </row>
    <row r="113" spans="10:20" ht="30" x14ac:dyDescent="0.5">
      <c r="J113" s="71"/>
      <c r="K113" s="71"/>
      <c r="N113" s="72"/>
      <c r="O113" s="150"/>
      <c r="P113" s="150"/>
      <c r="Q113" s="150"/>
      <c r="R113" s="150"/>
      <c r="S113" s="150"/>
      <c r="T113" s="150"/>
    </row>
    <row r="114" spans="10:20" ht="30" x14ac:dyDescent="0.5">
      <c r="J114" s="71"/>
      <c r="K114" s="71"/>
      <c r="N114" s="72"/>
      <c r="O114" s="150"/>
      <c r="P114" s="150"/>
      <c r="Q114" s="150"/>
      <c r="R114" s="150"/>
      <c r="S114" s="150"/>
      <c r="T114" s="150"/>
    </row>
    <row r="115" spans="10:20" ht="30" x14ac:dyDescent="0.5">
      <c r="J115" s="71"/>
      <c r="K115" s="71"/>
      <c r="N115" s="72"/>
      <c r="O115" s="150"/>
      <c r="P115" s="150"/>
      <c r="Q115" s="150"/>
      <c r="R115" s="150"/>
      <c r="S115" s="150"/>
      <c r="T115" s="150"/>
    </row>
    <row r="116" spans="10:20" ht="30" x14ac:dyDescent="0.5">
      <c r="J116" s="71"/>
      <c r="K116" s="71"/>
      <c r="N116" s="72"/>
      <c r="O116" s="150"/>
      <c r="P116" s="150"/>
      <c r="Q116" s="150"/>
      <c r="R116" s="150"/>
      <c r="S116" s="150"/>
      <c r="T116" s="150"/>
    </row>
    <row r="117" spans="10:20" ht="30" x14ac:dyDescent="0.5">
      <c r="J117" s="71"/>
      <c r="K117" s="71"/>
      <c r="N117" s="72"/>
      <c r="O117" s="150"/>
      <c r="P117" s="150"/>
      <c r="Q117" s="150"/>
      <c r="R117" s="150"/>
      <c r="S117" s="150"/>
      <c r="T117" s="150"/>
    </row>
    <row r="118" spans="10:20" ht="30" x14ac:dyDescent="0.5">
      <c r="J118" s="71"/>
      <c r="K118" s="71"/>
      <c r="N118" s="72"/>
      <c r="O118" s="150"/>
      <c r="P118" s="150"/>
      <c r="Q118" s="150"/>
      <c r="R118" s="150"/>
      <c r="S118" s="150"/>
      <c r="T118" s="150"/>
    </row>
    <row r="119" spans="10:20" ht="30" x14ac:dyDescent="0.5">
      <c r="J119" s="71"/>
      <c r="K119" s="71"/>
      <c r="N119" s="72"/>
      <c r="O119" s="150"/>
      <c r="P119" s="150"/>
      <c r="Q119" s="150"/>
      <c r="R119" s="150"/>
      <c r="S119" s="150"/>
      <c r="T119" s="150"/>
    </row>
    <row r="120" spans="10:20" ht="30" x14ac:dyDescent="0.5">
      <c r="J120" s="71"/>
      <c r="K120" s="71"/>
      <c r="N120" s="72"/>
      <c r="O120" s="150"/>
      <c r="P120" s="150"/>
      <c r="Q120" s="150"/>
      <c r="R120" s="150"/>
      <c r="S120" s="150"/>
      <c r="T120" s="150"/>
    </row>
    <row r="121" spans="10:20" ht="30" x14ac:dyDescent="0.5">
      <c r="J121" s="71"/>
      <c r="K121" s="71"/>
      <c r="N121" s="72"/>
      <c r="O121" s="150"/>
      <c r="P121" s="150"/>
      <c r="Q121" s="150"/>
      <c r="R121" s="150"/>
      <c r="S121" s="150"/>
      <c r="T121" s="150"/>
    </row>
    <row r="122" spans="10:20" ht="30" x14ac:dyDescent="0.5">
      <c r="J122" s="71"/>
      <c r="K122" s="71"/>
      <c r="N122" s="72"/>
      <c r="O122" s="150"/>
      <c r="P122" s="150"/>
      <c r="Q122" s="150"/>
      <c r="R122" s="150"/>
      <c r="S122" s="150"/>
      <c r="T122" s="150"/>
    </row>
    <row r="123" spans="10:20" ht="30" x14ac:dyDescent="0.5">
      <c r="J123" s="71"/>
      <c r="K123" s="71"/>
      <c r="N123" s="72"/>
      <c r="O123" s="150"/>
      <c r="P123" s="150"/>
      <c r="Q123" s="150"/>
      <c r="R123" s="150"/>
      <c r="S123" s="150"/>
      <c r="T123" s="150"/>
    </row>
    <row r="124" spans="10:20" ht="30" x14ac:dyDescent="0.5">
      <c r="J124" s="71"/>
      <c r="K124" s="71"/>
      <c r="N124" s="72"/>
      <c r="O124" s="150"/>
      <c r="P124" s="150"/>
      <c r="Q124" s="150"/>
      <c r="R124" s="150"/>
      <c r="S124" s="150"/>
      <c r="T124" s="150"/>
    </row>
    <row r="125" spans="10:20" ht="30" x14ac:dyDescent="0.5">
      <c r="J125" s="71"/>
      <c r="K125" s="71"/>
      <c r="N125" s="72"/>
      <c r="O125" s="150"/>
      <c r="P125" s="150"/>
      <c r="Q125" s="150"/>
      <c r="R125" s="150"/>
      <c r="S125" s="150"/>
      <c r="T125" s="150"/>
    </row>
    <row r="126" spans="10:20" ht="30" x14ac:dyDescent="0.5">
      <c r="J126" s="71"/>
      <c r="K126" s="71"/>
      <c r="N126" s="72"/>
      <c r="O126" s="150"/>
      <c r="P126" s="150"/>
      <c r="Q126" s="150"/>
      <c r="R126" s="150"/>
      <c r="S126" s="150"/>
      <c r="T126" s="150"/>
    </row>
    <row r="127" spans="10:20" ht="30" x14ac:dyDescent="0.5">
      <c r="J127" s="71"/>
      <c r="K127" s="71"/>
      <c r="N127" s="72"/>
      <c r="O127" s="150"/>
      <c r="P127" s="150"/>
      <c r="Q127" s="150"/>
      <c r="R127" s="150"/>
      <c r="S127" s="150"/>
      <c r="T127" s="150"/>
    </row>
    <row r="128" spans="10:20" ht="30" x14ac:dyDescent="0.5">
      <c r="J128" s="71"/>
      <c r="K128" s="71"/>
      <c r="N128" s="72"/>
      <c r="O128" s="150"/>
      <c r="P128" s="150"/>
      <c r="Q128" s="150"/>
      <c r="R128" s="150"/>
      <c r="S128" s="150"/>
      <c r="T128" s="150"/>
    </row>
    <row r="129" spans="10:20" ht="30" x14ac:dyDescent="0.5">
      <c r="J129" s="71"/>
      <c r="K129" s="71"/>
      <c r="N129" s="72"/>
      <c r="O129" s="150"/>
      <c r="P129" s="150"/>
      <c r="Q129" s="150"/>
      <c r="R129" s="150"/>
      <c r="S129" s="150"/>
      <c r="T129" s="150"/>
    </row>
    <row r="130" spans="10:20" ht="30" x14ac:dyDescent="0.5">
      <c r="J130" s="71"/>
      <c r="K130" s="71"/>
      <c r="N130" s="72"/>
      <c r="O130" s="150"/>
      <c r="P130" s="150"/>
      <c r="Q130" s="150"/>
      <c r="R130" s="150"/>
      <c r="S130" s="150"/>
      <c r="T130" s="150"/>
    </row>
    <row r="131" spans="10:20" ht="30" x14ac:dyDescent="0.5">
      <c r="J131" s="71"/>
      <c r="K131" s="71"/>
      <c r="N131" s="72"/>
      <c r="O131" s="150"/>
      <c r="P131" s="150"/>
      <c r="Q131" s="150"/>
      <c r="R131" s="150"/>
      <c r="S131" s="150"/>
      <c r="T131" s="150"/>
    </row>
    <row r="132" spans="10:20" ht="30" x14ac:dyDescent="0.5">
      <c r="J132" s="71"/>
      <c r="K132" s="71"/>
      <c r="N132" s="72"/>
      <c r="O132" s="150"/>
      <c r="P132" s="150"/>
      <c r="Q132" s="150"/>
      <c r="R132" s="150"/>
      <c r="S132" s="150"/>
      <c r="T132" s="150"/>
    </row>
    <row r="133" spans="10:20" ht="30" x14ac:dyDescent="0.5">
      <c r="J133" s="71"/>
      <c r="K133" s="71"/>
      <c r="N133" s="72"/>
      <c r="O133" s="150"/>
      <c r="P133" s="150"/>
      <c r="Q133" s="150"/>
      <c r="R133" s="150"/>
      <c r="S133" s="150"/>
      <c r="T133" s="150"/>
    </row>
    <row r="134" spans="10:20" ht="30" x14ac:dyDescent="0.5">
      <c r="J134" s="71"/>
      <c r="K134" s="71"/>
      <c r="N134" s="72"/>
      <c r="O134" s="150"/>
      <c r="P134" s="150"/>
      <c r="Q134" s="150"/>
      <c r="R134" s="150"/>
      <c r="S134" s="150"/>
      <c r="T134" s="150"/>
    </row>
    <row r="135" spans="10:20" ht="30" x14ac:dyDescent="0.5">
      <c r="J135" s="71"/>
      <c r="K135" s="71"/>
      <c r="N135" s="72"/>
      <c r="O135" s="150"/>
      <c r="P135" s="150"/>
      <c r="Q135" s="150"/>
      <c r="R135" s="150"/>
      <c r="S135" s="150"/>
      <c r="T135" s="150"/>
    </row>
    <row r="136" spans="10:20" ht="30" x14ac:dyDescent="0.5">
      <c r="J136" s="71"/>
      <c r="K136" s="71"/>
      <c r="N136" s="72"/>
      <c r="O136" s="150"/>
      <c r="P136" s="150"/>
      <c r="Q136" s="150"/>
      <c r="R136" s="150"/>
      <c r="S136" s="150"/>
      <c r="T136" s="150"/>
    </row>
    <row r="137" spans="10:20" ht="30" x14ac:dyDescent="0.5">
      <c r="J137" s="71"/>
      <c r="K137" s="71"/>
      <c r="N137" s="72"/>
      <c r="O137" s="150"/>
      <c r="P137" s="150"/>
      <c r="Q137" s="150"/>
      <c r="R137" s="150"/>
      <c r="S137" s="150"/>
      <c r="T137" s="150"/>
    </row>
    <row r="138" spans="10:20" ht="30" x14ac:dyDescent="0.5">
      <c r="J138" s="71"/>
      <c r="K138" s="71"/>
      <c r="N138" s="72"/>
      <c r="O138" s="150"/>
      <c r="P138" s="150"/>
      <c r="Q138" s="150"/>
      <c r="R138" s="150"/>
      <c r="S138" s="150"/>
      <c r="T138" s="150"/>
    </row>
    <row r="139" spans="10:20" ht="30" x14ac:dyDescent="0.5">
      <c r="J139" s="71"/>
      <c r="K139" s="71"/>
      <c r="N139" s="72"/>
      <c r="O139" s="150"/>
      <c r="P139" s="150"/>
      <c r="Q139" s="150"/>
      <c r="R139" s="150"/>
      <c r="S139" s="150"/>
      <c r="T139" s="150"/>
    </row>
    <row r="140" spans="10:20" ht="30" x14ac:dyDescent="0.5">
      <c r="J140" s="71"/>
      <c r="K140" s="71"/>
      <c r="N140" s="72"/>
      <c r="O140" s="150"/>
      <c r="P140" s="150"/>
      <c r="Q140" s="150"/>
      <c r="R140" s="150"/>
      <c r="S140" s="150"/>
      <c r="T140" s="150"/>
    </row>
    <row r="141" spans="10:20" ht="30" x14ac:dyDescent="0.5">
      <c r="J141" s="71"/>
      <c r="K141" s="71"/>
      <c r="N141" s="72"/>
      <c r="O141" s="150"/>
      <c r="P141" s="150"/>
      <c r="Q141" s="150"/>
      <c r="R141" s="150"/>
      <c r="S141" s="150"/>
      <c r="T141" s="150"/>
    </row>
    <row r="142" spans="10:20" ht="30" x14ac:dyDescent="0.5">
      <c r="J142" s="71"/>
      <c r="K142" s="71"/>
      <c r="N142" s="72"/>
      <c r="O142" s="150"/>
      <c r="P142" s="150"/>
      <c r="Q142" s="150"/>
      <c r="R142" s="150"/>
      <c r="S142" s="150"/>
      <c r="T142" s="150"/>
    </row>
    <row r="143" spans="10:20" ht="30" x14ac:dyDescent="0.5">
      <c r="J143" s="71"/>
      <c r="K143" s="71"/>
      <c r="N143" s="72"/>
      <c r="O143" s="150"/>
      <c r="P143" s="150"/>
      <c r="Q143" s="150"/>
      <c r="R143" s="150"/>
      <c r="S143" s="150"/>
      <c r="T143" s="150"/>
    </row>
    <row r="144" spans="10:20" ht="30" x14ac:dyDescent="0.5">
      <c r="J144" s="71"/>
      <c r="K144" s="71"/>
      <c r="N144" s="72"/>
      <c r="O144" s="150"/>
      <c r="P144" s="150"/>
      <c r="Q144" s="150"/>
      <c r="R144" s="150"/>
      <c r="S144" s="150"/>
      <c r="T144" s="150"/>
    </row>
    <row r="145" spans="10:20" ht="30" x14ac:dyDescent="0.5">
      <c r="J145" s="71"/>
      <c r="K145" s="71"/>
      <c r="N145" s="72"/>
      <c r="O145" s="150"/>
      <c r="P145" s="150"/>
      <c r="Q145" s="150"/>
      <c r="R145" s="150"/>
      <c r="S145" s="150"/>
      <c r="T145" s="150"/>
    </row>
    <row r="146" spans="10:20" ht="30" x14ac:dyDescent="0.5">
      <c r="J146" s="71"/>
      <c r="K146" s="71"/>
      <c r="N146" s="72"/>
      <c r="O146" s="150"/>
      <c r="P146" s="150"/>
      <c r="Q146" s="150"/>
      <c r="R146" s="150"/>
      <c r="S146" s="150"/>
      <c r="T146" s="150"/>
    </row>
    <row r="147" spans="10:20" ht="30" x14ac:dyDescent="0.5">
      <c r="J147" s="71"/>
      <c r="K147" s="71"/>
      <c r="N147" s="72"/>
      <c r="O147" s="150"/>
      <c r="P147" s="150"/>
      <c r="Q147" s="150"/>
      <c r="R147" s="150"/>
      <c r="S147" s="150"/>
      <c r="T147" s="150"/>
    </row>
    <row r="148" spans="10:20" ht="30" x14ac:dyDescent="0.5">
      <c r="J148" s="71"/>
      <c r="K148" s="71"/>
      <c r="N148" s="72"/>
      <c r="O148" s="150"/>
      <c r="P148" s="150"/>
      <c r="Q148" s="150"/>
      <c r="R148" s="150"/>
      <c r="S148" s="150"/>
      <c r="T148" s="150"/>
    </row>
    <row r="149" spans="10:20" ht="30" x14ac:dyDescent="0.5">
      <c r="J149" s="71"/>
      <c r="K149" s="71"/>
      <c r="N149" s="72"/>
      <c r="O149" s="150"/>
      <c r="P149" s="150"/>
      <c r="Q149" s="150"/>
      <c r="R149" s="150"/>
      <c r="S149" s="150"/>
      <c r="T149" s="150"/>
    </row>
    <row r="150" spans="10:20" ht="30" x14ac:dyDescent="0.5">
      <c r="J150" s="71"/>
      <c r="K150" s="71"/>
      <c r="N150" s="72"/>
      <c r="O150" s="150"/>
      <c r="P150" s="150"/>
      <c r="Q150" s="150"/>
      <c r="R150" s="150"/>
      <c r="S150" s="150"/>
      <c r="T150" s="150"/>
    </row>
    <row r="151" spans="10:20" ht="30" x14ac:dyDescent="0.5">
      <c r="J151" s="71"/>
      <c r="K151" s="71"/>
      <c r="N151" s="72"/>
      <c r="O151" s="150"/>
      <c r="P151" s="150"/>
      <c r="Q151" s="150"/>
      <c r="R151" s="150"/>
      <c r="S151" s="150"/>
      <c r="T151" s="150"/>
    </row>
    <row r="152" spans="10:20" ht="30" x14ac:dyDescent="0.5">
      <c r="J152" s="71"/>
      <c r="K152" s="71"/>
      <c r="N152" s="72"/>
      <c r="O152" s="150"/>
      <c r="P152" s="150"/>
      <c r="Q152" s="150"/>
      <c r="R152" s="150"/>
      <c r="S152" s="150"/>
      <c r="T152" s="150"/>
    </row>
    <row r="153" spans="10:20" ht="30" x14ac:dyDescent="0.5">
      <c r="J153" s="71"/>
      <c r="K153" s="71"/>
      <c r="N153" s="72"/>
      <c r="O153" s="150"/>
      <c r="P153" s="150"/>
      <c r="Q153" s="150"/>
      <c r="R153" s="150"/>
      <c r="S153" s="150"/>
      <c r="T153" s="150"/>
    </row>
    <row r="154" spans="10:20" ht="30" x14ac:dyDescent="0.5">
      <c r="J154" s="71"/>
      <c r="K154" s="71"/>
      <c r="N154" s="72"/>
      <c r="O154" s="150"/>
      <c r="P154" s="150"/>
      <c r="Q154" s="150"/>
      <c r="R154" s="150"/>
      <c r="S154" s="150"/>
      <c r="T154" s="150"/>
    </row>
    <row r="155" spans="10:20" ht="30" x14ac:dyDescent="0.5">
      <c r="J155" s="71"/>
      <c r="K155" s="71"/>
      <c r="N155" s="72"/>
      <c r="O155" s="150"/>
      <c r="P155" s="150"/>
      <c r="Q155" s="150"/>
      <c r="R155" s="150"/>
      <c r="S155" s="150"/>
      <c r="T155" s="150"/>
    </row>
    <row r="156" spans="10:20" ht="30" x14ac:dyDescent="0.5">
      <c r="J156" s="71"/>
      <c r="K156" s="71"/>
      <c r="N156" s="72"/>
      <c r="O156" s="150"/>
      <c r="P156" s="150"/>
      <c r="Q156" s="150"/>
      <c r="R156" s="150"/>
      <c r="S156" s="150"/>
      <c r="T156" s="150"/>
    </row>
    <row r="157" spans="10:20" ht="30" x14ac:dyDescent="0.5">
      <c r="J157" s="71"/>
      <c r="K157" s="71"/>
      <c r="N157" s="72"/>
      <c r="O157" s="150"/>
      <c r="P157" s="150"/>
      <c r="Q157" s="150"/>
      <c r="R157" s="150"/>
      <c r="S157" s="150"/>
      <c r="T157" s="150"/>
    </row>
    <row r="158" spans="10:20" ht="30" x14ac:dyDescent="0.5">
      <c r="J158" s="71"/>
      <c r="K158" s="71"/>
      <c r="N158" s="72"/>
      <c r="O158" s="150"/>
      <c r="P158" s="150"/>
      <c r="Q158" s="150"/>
      <c r="R158" s="150"/>
      <c r="S158" s="150"/>
      <c r="T158" s="150"/>
    </row>
    <row r="159" spans="10:20" ht="30" x14ac:dyDescent="0.5">
      <c r="J159" s="71"/>
      <c r="K159" s="71"/>
      <c r="N159" s="72"/>
      <c r="O159" s="150"/>
      <c r="P159" s="150"/>
      <c r="Q159" s="150"/>
      <c r="R159" s="150"/>
      <c r="S159" s="150"/>
      <c r="T159" s="150"/>
    </row>
    <row r="160" spans="10:20" ht="30" x14ac:dyDescent="0.5">
      <c r="J160" s="71"/>
      <c r="K160" s="71"/>
      <c r="N160" s="72"/>
      <c r="O160" s="150"/>
      <c r="P160" s="150"/>
      <c r="Q160" s="150"/>
      <c r="R160" s="150"/>
      <c r="S160" s="150"/>
      <c r="T160" s="150"/>
    </row>
    <row r="161" spans="10:20" ht="30" x14ac:dyDescent="0.5">
      <c r="J161" s="71"/>
      <c r="K161" s="71"/>
      <c r="N161" s="72"/>
      <c r="O161" s="150"/>
      <c r="P161" s="150"/>
      <c r="Q161" s="150"/>
      <c r="R161" s="150"/>
      <c r="S161" s="150"/>
      <c r="T161" s="150"/>
    </row>
    <row r="162" spans="10:20" ht="30" x14ac:dyDescent="0.5">
      <c r="J162" s="71"/>
      <c r="K162" s="71"/>
      <c r="N162" s="72"/>
      <c r="O162" s="150"/>
      <c r="P162" s="150"/>
      <c r="Q162" s="150"/>
      <c r="R162" s="150"/>
      <c r="S162" s="150"/>
      <c r="T162" s="150"/>
    </row>
    <row r="163" spans="10:20" ht="30" x14ac:dyDescent="0.5">
      <c r="J163" s="71"/>
      <c r="K163" s="71"/>
      <c r="N163" s="72"/>
      <c r="O163" s="150"/>
      <c r="P163" s="150"/>
      <c r="Q163" s="150"/>
      <c r="R163" s="150"/>
      <c r="S163" s="150"/>
      <c r="T163" s="150"/>
    </row>
    <row r="164" spans="10:20" ht="30" x14ac:dyDescent="0.5">
      <c r="J164" s="71"/>
      <c r="K164" s="71"/>
      <c r="N164" s="72"/>
      <c r="O164" s="150"/>
      <c r="P164" s="150"/>
      <c r="Q164" s="150"/>
      <c r="R164" s="150"/>
      <c r="S164" s="150"/>
      <c r="T164" s="150"/>
    </row>
    <row r="165" spans="10:20" ht="30" x14ac:dyDescent="0.5">
      <c r="J165" s="71"/>
      <c r="K165" s="71"/>
      <c r="N165" s="72"/>
      <c r="O165" s="150"/>
      <c r="P165" s="150"/>
      <c r="Q165" s="150"/>
      <c r="R165" s="150"/>
      <c r="S165" s="150"/>
      <c r="T165" s="150"/>
    </row>
    <row r="166" spans="10:20" ht="30" x14ac:dyDescent="0.5">
      <c r="J166" s="71"/>
      <c r="K166" s="71"/>
      <c r="N166" s="72"/>
      <c r="O166" s="150"/>
      <c r="P166" s="150"/>
      <c r="Q166" s="150"/>
      <c r="R166" s="150"/>
      <c r="S166" s="150"/>
      <c r="T166" s="150"/>
    </row>
    <row r="167" spans="10:20" ht="30" x14ac:dyDescent="0.5">
      <c r="J167" s="71"/>
      <c r="K167" s="71"/>
      <c r="N167" s="72"/>
      <c r="O167" s="150"/>
      <c r="P167" s="150"/>
      <c r="Q167" s="150"/>
      <c r="R167" s="150"/>
      <c r="S167" s="150"/>
      <c r="T167" s="150"/>
    </row>
    <row r="168" spans="10:20" ht="30" x14ac:dyDescent="0.5">
      <c r="J168" s="71"/>
      <c r="K168" s="71"/>
      <c r="N168" s="72"/>
      <c r="O168" s="150"/>
      <c r="P168" s="150"/>
      <c r="Q168" s="150"/>
      <c r="R168" s="150"/>
      <c r="S168" s="150"/>
      <c r="T168" s="150"/>
    </row>
    <row r="169" spans="10:20" ht="30" x14ac:dyDescent="0.5">
      <c r="J169" s="71"/>
      <c r="K169" s="71"/>
      <c r="N169" s="72"/>
      <c r="O169" s="150"/>
      <c r="P169" s="150"/>
      <c r="Q169" s="150"/>
      <c r="R169" s="150"/>
      <c r="S169" s="150"/>
      <c r="T169" s="150"/>
    </row>
    <row r="170" spans="10:20" ht="30" x14ac:dyDescent="0.5">
      <c r="J170" s="71"/>
      <c r="K170" s="71"/>
      <c r="N170" s="72"/>
      <c r="O170" s="150"/>
      <c r="P170" s="150"/>
      <c r="Q170" s="150"/>
      <c r="R170" s="150"/>
      <c r="S170" s="150"/>
      <c r="T170" s="150"/>
    </row>
    <row r="171" spans="10:20" ht="30" x14ac:dyDescent="0.5">
      <c r="J171" s="71"/>
      <c r="K171" s="71"/>
      <c r="N171" s="72"/>
      <c r="O171" s="150"/>
      <c r="P171" s="150"/>
      <c r="Q171" s="150"/>
      <c r="R171" s="150"/>
      <c r="S171" s="150"/>
      <c r="T171" s="150"/>
    </row>
    <row r="172" spans="10:20" ht="30" x14ac:dyDescent="0.5">
      <c r="J172" s="71"/>
      <c r="K172" s="71"/>
      <c r="N172" s="72"/>
      <c r="O172" s="150"/>
      <c r="P172" s="150"/>
      <c r="Q172" s="150"/>
      <c r="R172" s="150"/>
      <c r="S172" s="150"/>
      <c r="T172" s="150"/>
    </row>
    <row r="173" spans="10:20" x14ac:dyDescent="0.4">
      <c r="N173" s="72"/>
      <c r="O173" s="150"/>
      <c r="P173" s="150"/>
      <c r="Q173" s="150"/>
      <c r="R173" s="150"/>
      <c r="S173" s="150"/>
      <c r="T173" s="150"/>
    </row>
    <row r="174" spans="10:20" x14ac:dyDescent="0.4">
      <c r="N174" s="72"/>
      <c r="O174" s="150"/>
      <c r="P174" s="150"/>
      <c r="Q174" s="150"/>
      <c r="R174" s="150"/>
      <c r="S174" s="150"/>
      <c r="T174" s="150"/>
    </row>
    <row r="175" spans="10:20" x14ac:dyDescent="0.4">
      <c r="N175" s="72"/>
      <c r="O175" s="150"/>
      <c r="P175" s="150"/>
      <c r="Q175" s="150"/>
      <c r="R175" s="150"/>
      <c r="S175" s="150"/>
      <c r="T175" s="150"/>
    </row>
    <row r="176" spans="10:20" x14ac:dyDescent="0.4">
      <c r="N176" s="72"/>
      <c r="O176" s="150"/>
      <c r="P176" s="150"/>
      <c r="Q176" s="150"/>
      <c r="R176" s="150"/>
      <c r="S176" s="150"/>
      <c r="T176" s="150"/>
    </row>
    <row r="177" spans="14:20" x14ac:dyDescent="0.4">
      <c r="N177" s="72"/>
      <c r="O177" s="150"/>
      <c r="P177" s="150"/>
      <c r="Q177" s="150"/>
      <c r="R177" s="150"/>
      <c r="S177" s="150"/>
      <c r="T177" s="150"/>
    </row>
    <row r="178" spans="14:20" x14ac:dyDescent="0.4">
      <c r="N178" s="72"/>
      <c r="O178" s="150"/>
      <c r="P178" s="150"/>
      <c r="Q178" s="150"/>
      <c r="R178" s="150"/>
      <c r="S178" s="150"/>
      <c r="T178" s="150"/>
    </row>
    <row r="179" spans="14:20" x14ac:dyDescent="0.4">
      <c r="N179" s="72"/>
      <c r="O179" s="150"/>
      <c r="P179" s="150"/>
      <c r="Q179" s="150"/>
      <c r="R179" s="150"/>
      <c r="S179" s="150"/>
      <c r="T179" s="150"/>
    </row>
    <row r="180" spans="14:20" x14ac:dyDescent="0.4">
      <c r="N180" s="72"/>
      <c r="O180" s="150"/>
      <c r="P180" s="150"/>
      <c r="Q180" s="150"/>
      <c r="R180" s="150"/>
      <c r="S180" s="150"/>
      <c r="T180" s="150"/>
    </row>
    <row r="181" spans="14:20" x14ac:dyDescent="0.4">
      <c r="N181" s="72"/>
      <c r="O181" s="150"/>
      <c r="P181" s="150"/>
      <c r="Q181" s="150"/>
      <c r="R181" s="150"/>
      <c r="S181" s="150"/>
      <c r="T181" s="150"/>
    </row>
    <row r="182" spans="14:20" x14ac:dyDescent="0.4">
      <c r="N182" s="72"/>
      <c r="O182" s="150"/>
      <c r="P182" s="150"/>
      <c r="Q182" s="150"/>
      <c r="R182" s="150"/>
      <c r="S182" s="150"/>
      <c r="T182" s="150"/>
    </row>
    <row r="183" spans="14:20" x14ac:dyDescent="0.4">
      <c r="N183" s="72"/>
      <c r="O183" s="150"/>
      <c r="P183" s="150"/>
      <c r="Q183" s="150"/>
      <c r="R183" s="150"/>
      <c r="S183" s="150"/>
      <c r="T183" s="150"/>
    </row>
    <row r="184" spans="14:20" x14ac:dyDescent="0.4">
      <c r="N184" s="72"/>
      <c r="O184" s="150"/>
      <c r="P184" s="150"/>
      <c r="Q184" s="150"/>
      <c r="R184" s="150"/>
      <c r="S184" s="150"/>
      <c r="T184" s="150"/>
    </row>
    <row r="185" spans="14:20" x14ac:dyDescent="0.4">
      <c r="N185" s="72"/>
      <c r="O185" s="150"/>
      <c r="P185" s="150"/>
      <c r="Q185" s="150"/>
      <c r="R185" s="150"/>
      <c r="S185" s="150"/>
      <c r="T185" s="150"/>
    </row>
    <row r="186" spans="14:20" x14ac:dyDescent="0.4">
      <c r="N186" s="72"/>
      <c r="O186" s="150"/>
      <c r="P186" s="150"/>
      <c r="Q186" s="150"/>
      <c r="R186" s="150"/>
      <c r="S186" s="150"/>
      <c r="T186" s="150"/>
    </row>
    <row r="187" spans="14:20" x14ac:dyDescent="0.4">
      <c r="N187" s="72"/>
      <c r="O187" s="150"/>
      <c r="P187" s="150"/>
      <c r="Q187" s="150"/>
      <c r="R187" s="150"/>
      <c r="S187" s="150"/>
      <c r="T187" s="150"/>
    </row>
    <row r="188" spans="14:20" x14ac:dyDescent="0.4">
      <c r="N188" s="72"/>
      <c r="O188" s="150"/>
      <c r="P188" s="150"/>
      <c r="Q188" s="150"/>
      <c r="R188" s="150"/>
      <c r="S188" s="150"/>
      <c r="T188" s="150"/>
    </row>
    <row r="189" spans="14:20" x14ac:dyDescent="0.4">
      <c r="N189" s="72"/>
      <c r="O189" s="150"/>
      <c r="P189" s="150"/>
      <c r="Q189" s="150"/>
      <c r="R189" s="150"/>
      <c r="S189" s="150"/>
      <c r="T189" s="150"/>
    </row>
    <row r="190" spans="14:20" x14ac:dyDescent="0.4">
      <c r="N190" s="72"/>
      <c r="O190" s="150"/>
      <c r="P190" s="150"/>
      <c r="Q190" s="150"/>
      <c r="R190" s="150"/>
      <c r="S190" s="150"/>
      <c r="T190" s="150"/>
    </row>
    <row r="191" spans="14:20" x14ac:dyDescent="0.4">
      <c r="N191" s="72"/>
      <c r="O191" s="150"/>
      <c r="P191" s="150"/>
      <c r="Q191" s="150"/>
      <c r="R191" s="150"/>
      <c r="S191" s="150"/>
      <c r="T191" s="150"/>
    </row>
    <row r="192" spans="14:20" x14ac:dyDescent="0.4">
      <c r="N192" s="72"/>
      <c r="O192" s="150"/>
      <c r="P192" s="150"/>
      <c r="Q192" s="150"/>
      <c r="R192" s="150"/>
      <c r="S192" s="150"/>
      <c r="T192" s="150"/>
    </row>
    <row r="193" spans="14:20" x14ac:dyDescent="0.4">
      <c r="N193" s="72"/>
      <c r="O193" s="150"/>
      <c r="P193" s="150"/>
      <c r="Q193" s="150"/>
      <c r="R193" s="150"/>
      <c r="S193" s="150"/>
      <c r="T193" s="150"/>
    </row>
    <row r="194" spans="14:20" x14ac:dyDescent="0.4">
      <c r="N194" s="72"/>
      <c r="O194" s="150"/>
      <c r="P194" s="150"/>
      <c r="Q194" s="150"/>
      <c r="R194" s="150"/>
      <c r="S194" s="150"/>
      <c r="T194" s="150"/>
    </row>
    <row r="195" spans="14:20" x14ac:dyDescent="0.4">
      <c r="N195" s="72"/>
      <c r="O195" s="150"/>
      <c r="P195" s="150"/>
      <c r="Q195" s="150"/>
      <c r="R195" s="150"/>
      <c r="S195" s="150"/>
      <c r="T195" s="150"/>
    </row>
    <row r="196" spans="14:20" x14ac:dyDescent="0.4">
      <c r="N196" s="72"/>
      <c r="O196" s="150"/>
      <c r="P196" s="150"/>
      <c r="Q196" s="150"/>
      <c r="R196" s="150"/>
      <c r="S196" s="150"/>
      <c r="T196" s="150"/>
    </row>
    <row r="197" spans="14:20" x14ac:dyDescent="0.4">
      <c r="N197" s="72"/>
      <c r="O197" s="150"/>
      <c r="P197" s="150"/>
      <c r="Q197" s="150"/>
      <c r="R197" s="150"/>
      <c r="S197" s="150"/>
      <c r="T197" s="150"/>
    </row>
    <row r="198" spans="14:20" x14ac:dyDescent="0.4">
      <c r="N198" s="72"/>
      <c r="O198" s="150"/>
      <c r="P198" s="150"/>
      <c r="Q198" s="150"/>
      <c r="R198" s="150"/>
      <c r="S198" s="150"/>
      <c r="T198" s="150"/>
    </row>
    <row r="199" spans="14:20" x14ac:dyDescent="0.4">
      <c r="N199" s="72"/>
      <c r="O199" s="150"/>
      <c r="P199" s="150"/>
      <c r="Q199" s="150"/>
      <c r="R199" s="150"/>
      <c r="S199" s="150"/>
      <c r="T199" s="150"/>
    </row>
    <row r="200" spans="14:20" x14ac:dyDescent="0.4">
      <c r="N200" s="72"/>
      <c r="O200" s="150"/>
      <c r="P200" s="150"/>
      <c r="Q200" s="150"/>
      <c r="R200" s="150"/>
      <c r="S200" s="150"/>
      <c r="T200" s="150"/>
    </row>
    <row r="201" spans="14:20" x14ac:dyDescent="0.4">
      <c r="N201" s="72"/>
      <c r="O201" s="150"/>
      <c r="P201" s="150"/>
      <c r="Q201" s="150"/>
      <c r="R201" s="150"/>
      <c r="S201" s="150"/>
      <c r="T201" s="150"/>
    </row>
    <row r="202" spans="14:20" x14ac:dyDescent="0.4">
      <c r="N202" s="72"/>
      <c r="O202" s="150"/>
      <c r="P202" s="150"/>
      <c r="Q202" s="150"/>
      <c r="R202" s="150"/>
      <c r="S202" s="150"/>
      <c r="T202" s="150"/>
    </row>
    <row r="203" spans="14:20" x14ac:dyDescent="0.4">
      <c r="N203" s="72"/>
      <c r="O203" s="150"/>
      <c r="P203" s="150"/>
      <c r="Q203" s="150"/>
      <c r="R203" s="150"/>
      <c r="S203" s="150"/>
      <c r="T203" s="150"/>
    </row>
    <row r="204" spans="14:20" x14ac:dyDescent="0.4">
      <c r="N204" s="72"/>
      <c r="O204" s="150"/>
      <c r="P204" s="150"/>
      <c r="Q204" s="150"/>
      <c r="R204" s="150"/>
      <c r="S204" s="150"/>
      <c r="T204" s="150"/>
    </row>
    <row r="205" spans="14:20" x14ac:dyDescent="0.4">
      <c r="N205" s="72"/>
      <c r="O205" s="150"/>
      <c r="P205" s="150"/>
      <c r="Q205" s="150"/>
      <c r="R205" s="150"/>
      <c r="S205" s="150"/>
      <c r="T205" s="150"/>
    </row>
    <row r="206" spans="14:20" x14ac:dyDescent="0.4">
      <c r="N206" s="72"/>
      <c r="O206" s="150"/>
      <c r="P206" s="150"/>
      <c r="Q206" s="150"/>
      <c r="R206" s="150"/>
      <c r="S206" s="150"/>
      <c r="T206" s="150"/>
    </row>
    <row r="207" spans="14:20" x14ac:dyDescent="0.4">
      <c r="N207" s="72"/>
      <c r="O207" s="150"/>
      <c r="P207" s="150"/>
      <c r="Q207" s="150"/>
      <c r="R207" s="150"/>
      <c r="S207" s="150"/>
      <c r="T207" s="150"/>
    </row>
    <row r="208" spans="14:20" x14ac:dyDescent="0.4">
      <c r="N208" s="72"/>
      <c r="O208" s="150"/>
      <c r="P208" s="150"/>
      <c r="Q208" s="150"/>
      <c r="R208" s="150"/>
      <c r="S208" s="150"/>
      <c r="T208" s="150"/>
    </row>
    <row r="209" spans="14:20" x14ac:dyDescent="0.4">
      <c r="N209" s="72"/>
      <c r="O209" s="150"/>
      <c r="P209" s="150"/>
      <c r="Q209" s="150"/>
      <c r="R209" s="150"/>
      <c r="S209" s="150"/>
      <c r="T209" s="150"/>
    </row>
    <row r="210" spans="14:20" x14ac:dyDescent="0.4">
      <c r="N210" s="72"/>
      <c r="O210" s="150"/>
      <c r="P210" s="150"/>
      <c r="Q210" s="150"/>
      <c r="R210" s="150"/>
      <c r="S210" s="150"/>
      <c r="T210" s="150"/>
    </row>
    <row r="211" spans="14:20" x14ac:dyDescent="0.4">
      <c r="N211" s="72"/>
      <c r="O211" s="150"/>
      <c r="P211" s="150"/>
      <c r="Q211" s="150"/>
      <c r="R211" s="150"/>
      <c r="S211" s="150"/>
      <c r="T211" s="150"/>
    </row>
    <row r="212" spans="14:20" x14ac:dyDescent="0.4">
      <c r="N212" s="72"/>
      <c r="O212" s="150"/>
      <c r="P212" s="150"/>
      <c r="Q212" s="150"/>
      <c r="R212" s="150"/>
      <c r="S212" s="150"/>
      <c r="T212" s="150"/>
    </row>
    <row r="213" spans="14:20" x14ac:dyDescent="0.4">
      <c r="N213" s="72"/>
      <c r="O213" s="150"/>
      <c r="P213" s="150"/>
      <c r="Q213" s="150"/>
      <c r="R213" s="150"/>
      <c r="S213" s="150"/>
      <c r="T213" s="150"/>
    </row>
  </sheetData>
  <mergeCells count="26">
    <mergeCell ref="H1:L1"/>
    <mergeCell ref="H2:H3"/>
    <mergeCell ref="C4:D4"/>
    <mergeCell ref="E4:H4"/>
    <mergeCell ref="C5:D5"/>
    <mergeCell ref="E5:H5"/>
    <mergeCell ref="I5:J5"/>
    <mergeCell ref="G7:J8"/>
    <mergeCell ref="K7:K8"/>
    <mergeCell ref="L7:L8"/>
    <mergeCell ref="O7:S7"/>
    <mergeCell ref="G14:J15"/>
    <mergeCell ref="K14:K15"/>
    <mergeCell ref="L14:L15"/>
    <mergeCell ref="K29:L29"/>
    <mergeCell ref="A30:L30"/>
    <mergeCell ref="A21:B22"/>
    <mergeCell ref="G21:J22"/>
    <mergeCell ref="K21:K22"/>
    <mergeCell ref="L21:L22"/>
    <mergeCell ref="A27:B29"/>
    <mergeCell ref="C27:D27"/>
    <mergeCell ref="K27:L27"/>
    <mergeCell ref="G28:I28"/>
    <mergeCell ref="K28:L28"/>
    <mergeCell ref="G29:I29"/>
  </mergeCells>
  <conditionalFormatting sqref="A9:A13 A16:A20 A23:A26">
    <cfRule type="cellIs" dxfId="43" priority="2" stopIfTrue="1" operator="greaterThan">
      <formula>0</formula>
    </cfRule>
  </conditionalFormatting>
  <conditionalFormatting sqref="K3:K4 E4:H6 G27 G28:I28">
    <cfRule type="cellIs" dxfId="42" priority="1" stopIfTrue="1" operator="equal">
      <formula>0</formula>
    </cfRule>
  </conditionalFormatting>
  <conditionalFormatting sqref="S10">
    <cfRule type="expression" dxfId="41" priority="4" stopIfTrue="1">
      <formula>$S$10&lt;&gt;$T$9</formula>
    </cfRule>
  </conditionalFormatting>
  <conditionalFormatting sqref="S24">
    <cfRule type="expression" dxfId="40" priority="18" stopIfTrue="1">
      <formula>T23&lt;&gt;S24</formula>
    </cfRule>
  </conditionalFormatting>
  <conditionalFormatting sqref="T9 T23">
    <cfRule type="expression" dxfId="39" priority="3" stopIfTrue="1">
      <formula>S10&lt;&gt;T9</formula>
    </cfRule>
  </conditionalFormatting>
  <conditionalFormatting sqref="T16 S17">
    <cfRule type="expression" dxfId="38" priority="10" stopIfTrue="1">
      <formula>$S$17&lt;&gt;$T$16</formula>
    </cfRule>
  </conditionalFormatting>
  <conditionalFormatting sqref="U9 S11">
    <cfRule type="expression" dxfId="37" priority="5" stopIfTrue="1">
      <formula>$U$9&lt;&gt;$S$11</formula>
    </cfRule>
  </conditionalFormatting>
  <conditionalFormatting sqref="U10 T11">
    <cfRule type="expression" dxfId="36" priority="7" stopIfTrue="1">
      <formula>$U$10&lt;&gt;$T$11</formula>
    </cfRule>
  </conditionalFormatting>
  <conditionalFormatting sqref="U16 S18">
    <cfRule type="expression" dxfId="35" priority="11" stopIfTrue="1">
      <formula>$U$16&lt;&gt;$S$18</formula>
    </cfRule>
  </conditionalFormatting>
  <conditionalFormatting sqref="U17 T18">
    <cfRule type="expression" dxfId="34" priority="13" stopIfTrue="1">
      <formula>$U$17&lt;&gt;$T$18</formula>
    </cfRule>
  </conditionalFormatting>
  <conditionalFormatting sqref="U23 S25">
    <cfRule type="expression" dxfId="33" priority="16" stopIfTrue="1">
      <formula>$U$23&lt;&gt;$S$25</formula>
    </cfRule>
  </conditionalFormatting>
  <conditionalFormatting sqref="U24 T25">
    <cfRule type="expression" dxfId="32" priority="19" stopIfTrue="1">
      <formula>$U$24&lt;&gt;$T$25</formula>
    </cfRule>
  </conditionalFormatting>
  <conditionalFormatting sqref="V9 S12:S13">
    <cfRule type="expression" dxfId="31" priority="6" stopIfTrue="1">
      <formula>$V$9&lt;&gt;$S$12</formula>
    </cfRule>
  </conditionalFormatting>
  <conditionalFormatting sqref="V10 T12:T13">
    <cfRule type="expression" dxfId="30" priority="8" stopIfTrue="1">
      <formula>$V$10&lt;&gt;$T$12</formula>
    </cfRule>
  </conditionalFormatting>
  <conditionalFormatting sqref="V11 U12:U13">
    <cfRule type="expression" dxfId="29" priority="9" stopIfTrue="1">
      <formula>$V$11&lt;&gt;$U$12</formula>
    </cfRule>
  </conditionalFormatting>
  <conditionalFormatting sqref="V16 S19:S20">
    <cfRule type="expression" dxfId="28" priority="12" stopIfTrue="1">
      <formula>$V$16&lt;&gt;$S$19</formula>
    </cfRule>
  </conditionalFormatting>
  <conditionalFormatting sqref="V17 T19:T20">
    <cfRule type="expression" dxfId="27" priority="14" stopIfTrue="1">
      <formula>$V$17&lt;&gt;$T$19</formula>
    </cfRule>
  </conditionalFormatting>
  <conditionalFormatting sqref="V18 U19:U20">
    <cfRule type="expression" dxfId="26" priority="15" stopIfTrue="1">
      <formula>$V$18&lt;&gt;$U$19</formula>
    </cfRule>
  </conditionalFormatting>
  <conditionalFormatting sqref="V23 S26">
    <cfRule type="expression" dxfId="25" priority="17" stopIfTrue="1">
      <formula>$V$23&lt;&gt;$S$26</formula>
    </cfRule>
  </conditionalFormatting>
  <conditionalFormatting sqref="V24 T26">
    <cfRule type="expression" dxfId="24" priority="20" stopIfTrue="1">
      <formula>$V$24&lt;&gt;$T$26</formula>
    </cfRule>
  </conditionalFormatting>
  <conditionalFormatting sqref="V25 U26">
    <cfRule type="expression" dxfId="23" priority="21" stopIfTrue="1">
      <formula>$V$25&lt;&gt;$U$26</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4294967294"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56"/>
  <sheetViews>
    <sheetView topLeftCell="A7" zoomScale="70" zoomScaleNormal="70" workbookViewId="0">
      <selection activeCell="L31" sqref="L31"/>
    </sheetView>
  </sheetViews>
  <sheetFormatPr defaultColWidth="9.109375" defaultRowHeight="13.8" x14ac:dyDescent="0.25"/>
  <cols>
    <col min="1" max="1" width="5.88671875" style="85" customWidth="1"/>
    <col min="2" max="2" width="5.6640625" style="75" customWidth="1"/>
    <col min="3" max="3" width="18.6640625" style="75" customWidth="1"/>
    <col min="4" max="4" width="12.6640625" style="75" customWidth="1"/>
    <col min="5" max="5" width="10.88671875" style="75" customWidth="1"/>
    <col min="6" max="6" width="20.44140625" style="79" customWidth="1"/>
    <col min="7" max="7" width="13.33203125" style="107" customWidth="1"/>
    <col min="8" max="8" width="12.44140625" style="107" customWidth="1"/>
    <col min="9" max="9" width="11.44140625" style="75" customWidth="1"/>
    <col min="10" max="10" width="9.109375" style="75"/>
    <col min="11" max="11" width="8.88671875" style="83" customWidth="1"/>
    <col min="12" max="21" width="9.109375" style="84"/>
    <col min="22" max="22" width="9.109375" style="126"/>
    <col min="23" max="26" width="9.109375" style="84"/>
    <col min="27" max="256" width="9.109375" style="127"/>
    <col min="257" max="257" width="5.88671875" style="127" customWidth="1"/>
    <col min="258" max="258" width="5.6640625" style="127" customWidth="1"/>
    <col min="259" max="259" width="12.33203125" style="127" customWidth="1"/>
    <col min="260" max="260" width="8.33203125" style="127" customWidth="1"/>
    <col min="261" max="261" width="10.88671875" style="127" customWidth="1"/>
    <col min="262" max="262" width="14.33203125" style="127" customWidth="1"/>
    <col min="263" max="263" width="13.33203125" style="127" customWidth="1"/>
    <col min="264" max="264" width="12.44140625" style="127" customWidth="1"/>
    <col min="265" max="265" width="11.44140625" style="127" customWidth="1"/>
    <col min="266" max="266" width="9.109375" style="127"/>
    <col min="267" max="267" width="8.88671875" style="127" customWidth="1"/>
    <col min="268" max="512" width="9.109375" style="127"/>
    <col min="513" max="513" width="5.88671875" style="127" customWidth="1"/>
    <col min="514" max="514" width="5.6640625" style="127" customWidth="1"/>
    <col min="515" max="515" width="12.33203125" style="127" customWidth="1"/>
    <col min="516" max="516" width="8.33203125" style="127" customWidth="1"/>
    <col min="517" max="517" width="10.88671875" style="127" customWidth="1"/>
    <col min="518" max="518" width="14.33203125" style="127" customWidth="1"/>
    <col min="519" max="519" width="13.33203125" style="127" customWidth="1"/>
    <col min="520" max="520" width="12.44140625" style="127" customWidth="1"/>
    <col min="521" max="521" width="11.44140625" style="127" customWidth="1"/>
    <col min="522" max="522" width="9.109375" style="127"/>
    <col min="523" max="523" width="8.88671875" style="127" customWidth="1"/>
    <col min="524" max="768" width="9.109375" style="127"/>
    <col min="769" max="769" width="5.88671875" style="127" customWidth="1"/>
    <col min="770" max="770" width="5.6640625" style="127" customWidth="1"/>
    <col min="771" max="771" width="12.33203125" style="127" customWidth="1"/>
    <col min="772" max="772" width="8.33203125" style="127" customWidth="1"/>
    <col min="773" max="773" width="10.88671875" style="127" customWidth="1"/>
    <col min="774" max="774" width="14.33203125" style="127" customWidth="1"/>
    <col min="775" max="775" width="13.33203125" style="127" customWidth="1"/>
    <col min="776" max="776" width="12.44140625" style="127" customWidth="1"/>
    <col min="777" max="777" width="11.44140625" style="127" customWidth="1"/>
    <col min="778" max="778" width="9.109375" style="127"/>
    <col min="779" max="779" width="8.88671875" style="127" customWidth="1"/>
    <col min="780" max="1024" width="9.109375" style="127"/>
    <col min="1025" max="1025" width="5.88671875" style="127" customWidth="1"/>
    <col min="1026" max="1026" width="5.6640625" style="127" customWidth="1"/>
    <col min="1027" max="1027" width="12.33203125" style="127" customWidth="1"/>
    <col min="1028" max="1028" width="8.33203125" style="127" customWidth="1"/>
    <col min="1029" max="1029" width="10.88671875" style="127" customWidth="1"/>
    <col min="1030" max="1030" width="14.33203125" style="127" customWidth="1"/>
    <col min="1031" max="1031" width="13.33203125" style="127" customWidth="1"/>
    <col min="1032" max="1032" width="12.44140625" style="127" customWidth="1"/>
    <col min="1033" max="1033" width="11.44140625" style="127" customWidth="1"/>
    <col min="1034" max="1034" width="9.109375" style="127"/>
    <col min="1035" max="1035" width="8.88671875" style="127" customWidth="1"/>
    <col min="1036" max="1280" width="9.109375" style="127"/>
    <col min="1281" max="1281" width="5.88671875" style="127" customWidth="1"/>
    <col min="1282" max="1282" width="5.6640625" style="127" customWidth="1"/>
    <col min="1283" max="1283" width="12.33203125" style="127" customWidth="1"/>
    <col min="1284" max="1284" width="8.33203125" style="127" customWidth="1"/>
    <col min="1285" max="1285" width="10.88671875" style="127" customWidth="1"/>
    <col min="1286" max="1286" width="14.33203125" style="127" customWidth="1"/>
    <col min="1287" max="1287" width="13.33203125" style="127" customWidth="1"/>
    <col min="1288" max="1288" width="12.44140625" style="127" customWidth="1"/>
    <col min="1289" max="1289" width="11.44140625" style="127" customWidth="1"/>
    <col min="1290" max="1290" width="9.109375" style="127"/>
    <col min="1291" max="1291" width="8.88671875" style="127" customWidth="1"/>
    <col min="1292" max="1536" width="9.109375" style="127"/>
    <col min="1537" max="1537" width="5.88671875" style="127" customWidth="1"/>
    <col min="1538" max="1538" width="5.6640625" style="127" customWidth="1"/>
    <col min="1539" max="1539" width="12.33203125" style="127" customWidth="1"/>
    <col min="1540" max="1540" width="8.33203125" style="127" customWidth="1"/>
    <col min="1541" max="1541" width="10.88671875" style="127" customWidth="1"/>
    <col min="1542" max="1542" width="14.33203125" style="127" customWidth="1"/>
    <col min="1543" max="1543" width="13.33203125" style="127" customWidth="1"/>
    <col min="1544" max="1544" width="12.44140625" style="127" customWidth="1"/>
    <col min="1545" max="1545" width="11.44140625" style="127" customWidth="1"/>
    <col min="1546" max="1546" width="9.109375" style="127"/>
    <col min="1547" max="1547" width="8.88671875" style="127" customWidth="1"/>
    <col min="1548" max="1792" width="9.109375" style="127"/>
    <col min="1793" max="1793" width="5.88671875" style="127" customWidth="1"/>
    <col min="1794" max="1794" width="5.6640625" style="127" customWidth="1"/>
    <col min="1795" max="1795" width="12.33203125" style="127" customWidth="1"/>
    <col min="1796" max="1796" width="8.33203125" style="127" customWidth="1"/>
    <col min="1797" max="1797" width="10.88671875" style="127" customWidth="1"/>
    <col min="1798" max="1798" width="14.33203125" style="127" customWidth="1"/>
    <col min="1799" max="1799" width="13.33203125" style="127" customWidth="1"/>
    <col min="1800" max="1800" width="12.44140625" style="127" customWidth="1"/>
    <col min="1801" max="1801" width="11.44140625" style="127" customWidth="1"/>
    <col min="1802" max="1802" width="9.109375" style="127"/>
    <col min="1803" max="1803" width="8.88671875" style="127" customWidth="1"/>
    <col min="1804" max="2048" width="9.109375" style="127"/>
    <col min="2049" max="2049" width="5.88671875" style="127" customWidth="1"/>
    <col min="2050" max="2050" width="5.6640625" style="127" customWidth="1"/>
    <col min="2051" max="2051" width="12.33203125" style="127" customWidth="1"/>
    <col min="2052" max="2052" width="8.33203125" style="127" customWidth="1"/>
    <col min="2053" max="2053" width="10.88671875" style="127" customWidth="1"/>
    <col min="2054" max="2054" width="14.33203125" style="127" customWidth="1"/>
    <col min="2055" max="2055" width="13.33203125" style="127" customWidth="1"/>
    <col min="2056" max="2056" width="12.44140625" style="127" customWidth="1"/>
    <col min="2057" max="2057" width="11.44140625" style="127" customWidth="1"/>
    <col min="2058" max="2058" width="9.109375" style="127"/>
    <col min="2059" max="2059" width="8.88671875" style="127" customWidth="1"/>
    <col min="2060" max="2304" width="9.109375" style="127"/>
    <col min="2305" max="2305" width="5.88671875" style="127" customWidth="1"/>
    <col min="2306" max="2306" width="5.6640625" style="127" customWidth="1"/>
    <col min="2307" max="2307" width="12.33203125" style="127" customWidth="1"/>
    <col min="2308" max="2308" width="8.33203125" style="127" customWidth="1"/>
    <col min="2309" max="2309" width="10.88671875" style="127" customWidth="1"/>
    <col min="2310" max="2310" width="14.33203125" style="127" customWidth="1"/>
    <col min="2311" max="2311" width="13.33203125" style="127" customWidth="1"/>
    <col min="2312" max="2312" width="12.44140625" style="127" customWidth="1"/>
    <col min="2313" max="2313" width="11.44140625" style="127" customWidth="1"/>
    <col min="2314" max="2314" width="9.109375" style="127"/>
    <col min="2315" max="2315" width="8.88671875" style="127" customWidth="1"/>
    <col min="2316" max="2560" width="9.109375" style="127"/>
    <col min="2561" max="2561" width="5.88671875" style="127" customWidth="1"/>
    <col min="2562" max="2562" width="5.6640625" style="127" customWidth="1"/>
    <col min="2563" max="2563" width="12.33203125" style="127" customWidth="1"/>
    <col min="2564" max="2564" width="8.33203125" style="127" customWidth="1"/>
    <col min="2565" max="2565" width="10.88671875" style="127" customWidth="1"/>
    <col min="2566" max="2566" width="14.33203125" style="127" customWidth="1"/>
    <col min="2567" max="2567" width="13.33203125" style="127" customWidth="1"/>
    <col min="2568" max="2568" width="12.44140625" style="127" customWidth="1"/>
    <col min="2569" max="2569" width="11.44140625" style="127" customWidth="1"/>
    <col min="2570" max="2570" width="9.109375" style="127"/>
    <col min="2571" max="2571" width="8.88671875" style="127" customWidth="1"/>
    <col min="2572" max="2816" width="9.109375" style="127"/>
    <col min="2817" max="2817" width="5.88671875" style="127" customWidth="1"/>
    <col min="2818" max="2818" width="5.6640625" style="127" customWidth="1"/>
    <col min="2819" max="2819" width="12.33203125" style="127" customWidth="1"/>
    <col min="2820" max="2820" width="8.33203125" style="127" customWidth="1"/>
    <col min="2821" max="2821" width="10.88671875" style="127" customWidth="1"/>
    <col min="2822" max="2822" width="14.33203125" style="127" customWidth="1"/>
    <col min="2823" max="2823" width="13.33203125" style="127" customWidth="1"/>
    <col min="2824" max="2824" width="12.44140625" style="127" customWidth="1"/>
    <col min="2825" max="2825" width="11.44140625" style="127" customWidth="1"/>
    <col min="2826" max="2826" width="9.109375" style="127"/>
    <col min="2827" max="2827" width="8.88671875" style="127" customWidth="1"/>
    <col min="2828" max="3072" width="9.109375" style="127"/>
    <col min="3073" max="3073" width="5.88671875" style="127" customWidth="1"/>
    <col min="3074" max="3074" width="5.6640625" style="127" customWidth="1"/>
    <col min="3075" max="3075" width="12.33203125" style="127" customWidth="1"/>
    <col min="3076" max="3076" width="8.33203125" style="127" customWidth="1"/>
    <col min="3077" max="3077" width="10.88671875" style="127" customWidth="1"/>
    <col min="3078" max="3078" width="14.33203125" style="127" customWidth="1"/>
    <col min="3079" max="3079" width="13.33203125" style="127" customWidth="1"/>
    <col min="3080" max="3080" width="12.44140625" style="127" customWidth="1"/>
    <col min="3081" max="3081" width="11.44140625" style="127" customWidth="1"/>
    <col min="3082" max="3082" width="9.109375" style="127"/>
    <col min="3083" max="3083" width="8.88671875" style="127" customWidth="1"/>
    <col min="3084" max="3328" width="9.109375" style="127"/>
    <col min="3329" max="3329" width="5.88671875" style="127" customWidth="1"/>
    <col min="3330" max="3330" width="5.6640625" style="127" customWidth="1"/>
    <col min="3331" max="3331" width="12.33203125" style="127" customWidth="1"/>
    <col min="3332" max="3332" width="8.33203125" style="127" customWidth="1"/>
    <col min="3333" max="3333" width="10.88671875" style="127" customWidth="1"/>
    <col min="3334" max="3334" width="14.33203125" style="127" customWidth="1"/>
    <col min="3335" max="3335" width="13.33203125" style="127" customWidth="1"/>
    <col min="3336" max="3336" width="12.44140625" style="127" customWidth="1"/>
    <col min="3337" max="3337" width="11.44140625" style="127" customWidth="1"/>
    <col min="3338" max="3338" width="9.109375" style="127"/>
    <col min="3339" max="3339" width="8.88671875" style="127" customWidth="1"/>
    <col min="3340" max="3584" width="9.109375" style="127"/>
    <col min="3585" max="3585" width="5.88671875" style="127" customWidth="1"/>
    <col min="3586" max="3586" width="5.6640625" style="127" customWidth="1"/>
    <col min="3587" max="3587" width="12.33203125" style="127" customWidth="1"/>
    <col min="3588" max="3588" width="8.33203125" style="127" customWidth="1"/>
    <col min="3589" max="3589" width="10.88671875" style="127" customWidth="1"/>
    <col min="3590" max="3590" width="14.33203125" style="127" customWidth="1"/>
    <col min="3591" max="3591" width="13.33203125" style="127" customWidth="1"/>
    <col min="3592" max="3592" width="12.44140625" style="127" customWidth="1"/>
    <col min="3593" max="3593" width="11.44140625" style="127" customWidth="1"/>
    <col min="3594" max="3594" width="9.109375" style="127"/>
    <col min="3595" max="3595" width="8.88671875" style="127" customWidth="1"/>
    <col min="3596" max="3840" width="9.109375" style="127"/>
    <col min="3841" max="3841" width="5.88671875" style="127" customWidth="1"/>
    <col min="3842" max="3842" width="5.6640625" style="127" customWidth="1"/>
    <col min="3843" max="3843" width="12.33203125" style="127" customWidth="1"/>
    <col min="3844" max="3844" width="8.33203125" style="127" customWidth="1"/>
    <col min="3845" max="3845" width="10.88671875" style="127" customWidth="1"/>
    <col min="3846" max="3846" width="14.33203125" style="127" customWidth="1"/>
    <col min="3847" max="3847" width="13.33203125" style="127" customWidth="1"/>
    <col min="3848" max="3848" width="12.44140625" style="127" customWidth="1"/>
    <col min="3849" max="3849" width="11.44140625" style="127" customWidth="1"/>
    <col min="3850" max="3850" width="9.109375" style="127"/>
    <col min="3851" max="3851" width="8.88671875" style="127" customWidth="1"/>
    <col min="3852" max="4096" width="9.109375" style="127"/>
    <col min="4097" max="4097" width="5.88671875" style="127" customWidth="1"/>
    <col min="4098" max="4098" width="5.6640625" style="127" customWidth="1"/>
    <col min="4099" max="4099" width="12.33203125" style="127" customWidth="1"/>
    <col min="4100" max="4100" width="8.33203125" style="127" customWidth="1"/>
    <col min="4101" max="4101" width="10.88671875" style="127" customWidth="1"/>
    <col min="4102" max="4102" width="14.33203125" style="127" customWidth="1"/>
    <col min="4103" max="4103" width="13.33203125" style="127" customWidth="1"/>
    <col min="4104" max="4104" width="12.44140625" style="127" customWidth="1"/>
    <col min="4105" max="4105" width="11.44140625" style="127" customWidth="1"/>
    <col min="4106" max="4106" width="9.109375" style="127"/>
    <col min="4107" max="4107" width="8.88671875" style="127" customWidth="1"/>
    <col min="4108" max="4352" width="9.109375" style="127"/>
    <col min="4353" max="4353" width="5.88671875" style="127" customWidth="1"/>
    <col min="4354" max="4354" width="5.6640625" style="127" customWidth="1"/>
    <col min="4355" max="4355" width="12.33203125" style="127" customWidth="1"/>
    <col min="4356" max="4356" width="8.33203125" style="127" customWidth="1"/>
    <col min="4357" max="4357" width="10.88671875" style="127" customWidth="1"/>
    <col min="4358" max="4358" width="14.33203125" style="127" customWidth="1"/>
    <col min="4359" max="4359" width="13.33203125" style="127" customWidth="1"/>
    <col min="4360" max="4360" width="12.44140625" style="127" customWidth="1"/>
    <col min="4361" max="4361" width="11.44140625" style="127" customWidth="1"/>
    <col min="4362" max="4362" width="9.109375" style="127"/>
    <col min="4363" max="4363" width="8.88671875" style="127" customWidth="1"/>
    <col min="4364" max="4608" width="9.109375" style="127"/>
    <col min="4609" max="4609" width="5.88671875" style="127" customWidth="1"/>
    <col min="4610" max="4610" width="5.6640625" style="127" customWidth="1"/>
    <col min="4611" max="4611" width="12.33203125" style="127" customWidth="1"/>
    <col min="4612" max="4612" width="8.33203125" style="127" customWidth="1"/>
    <col min="4613" max="4613" width="10.88671875" style="127" customWidth="1"/>
    <col min="4614" max="4614" width="14.33203125" style="127" customWidth="1"/>
    <col min="4615" max="4615" width="13.33203125" style="127" customWidth="1"/>
    <col min="4616" max="4616" width="12.44140625" style="127" customWidth="1"/>
    <col min="4617" max="4617" width="11.44140625" style="127" customWidth="1"/>
    <col min="4618" max="4618" width="9.109375" style="127"/>
    <col min="4619" max="4619" width="8.88671875" style="127" customWidth="1"/>
    <col min="4620" max="4864" width="9.109375" style="127"/>
    <col min="4865" max="4865" width="5.88671875" style="127" customWidth="1"/>
    <col min="4866" max="4866" width="5.6640625" style="127" customWidth="1"/>
    <col min="4867" max="4867" width="12.33203125" style="127" customWidth="1"/>
    <col min="4868" max="4868" width="8.33203125" style="127" customWidth="1"/>
    <col min="4869" max="4869" width="10.88671875" style="127" customWidth="1"/>
    <col min="4870" max="4870" width="14.33203125" style="127" customWidth="1"/>
    <col min="4871" max="4871" width="13.33203125" style="127" customWidth="1"/>
    <col min="4872" max="4872" width="12.44140625" style="127" customWidth="1"/>
    <col min="4873" max="4873" width="11.44140625" style="127" customWidth="1"/>
    <col min="4874" max="4874" width="9.109375" style="127"/>
    <col min="4875" max="4875" width="8.88671875" style="127" customWidth="1"/>
    <col min="4876" max="5120" width="9.109375" style="127"/>
    <col min="5121" max="5121" width="5.88671875" style="127" customWidth="1"/>
    <col min="5122" max="5122" width="5.6640625" style="127" customWidth="1"/>
    <col min="5123" max="5123" width="12.33203125" style="127" customWidth="1"/>
    <col min="5124" max="5124" width="8.33203125" style="127" customWidth="1"/>
    <col min="5125" max="5125" width="10.88671875" style="127" customWidth="1"/>
    <col min="5126" max="5126" width="14.33203125" style="127" customWidth="1"/>
    <col min="5127" max="5127" width="13.33203125" style="127" customWidth="1"/>
    <col min="5128" max="5128" width="12.44140625" style="127" customWidth="1"/>
    <col min="5129" max="5129" width="11.44140625" style="127" customWidth="1"/>
    <col min="5130" max="5130" width="9.109375" style="127"/>
    <col min="5131" max="5131" width="8.88671875" style="127" customWidth="1"/>
    <col min="5132" max="5376" width="9.109375" style="127"/>
    <col min="5377" max="5377" width="5.88671875" style="127" customWidth="1"/>
    <col min="5378" max="5378" width="5.6640625" style="127" customWidth="1"/>
    <col min="5379" max="5379" width="12.33203125" style="127" customWidth="1"/>
    <col min="5380" max="5380" width="8.33203125" style="127" customWidth="1"/>
    <col min="5381" max="5381" width="10.88671875" style="127" customWidth="1"/>
    <col min="5382" max="5382" width="14.33203125" style="127" customWidth="1"/>
    <col min="5383" max="5383" width="13.33203125" style="127" customWidth="1"/>
    <col min="5384" max="5384" width="12.44140625" style="127" customWidth="1"/>
    <col min="5385" max="5385" width="11.44140625" style="127" customWidth="1"/>
    <col min="5386" max="5386" width="9.109375" style="127"/>
    <col min="5387" max="5387" width="8.88671875" style="127" customWidth="1"/>
    <col min="5388" max="5632" width="9.109375" style="127"/>
    <col min="5633" max="5633" width="5.88671875" style="127" customWidth="1"/>
    <col min="5634" max="5634" width="5.6640625" style="127" customWidth="1"/>
    <col min="5635" max="5635" width="12.33203125" style="127" customWidth="1"/>
    <col min="5636" max="5636" width="8.33203125" style="127" customWidth="1"/>
    <col min="5637" max="5637" width="10.88671875" style="127" customWidth="1"/>
    <col min="5638" max="5638" width="14.33203125" style="127" customWidth="1"/>
    <col min="5639" max="5639" width="13.33203125" style="127" customWidth="1"/>
    <col min="5640" max="5640" width="12.44140625" style="127" customWidth="1"/>
    <col min="5641" max="5641" width="11.44140625" style="127" customWidth="1"/>
    <col min="5642" max="5642" width="9.109375" style="127"/>
    <col min="5643" max="5643" width="8.88671875" style="127" customWidth="1"/>
    <col min="5644" max="5888" width="9.109375" style="127"/>
    <col min="5889" max="5889" width="5.88671875" style="127" customWidth="1"/>
    <col min="5890" max="5890" width="5.6640625" style="127" customWidth="1"/>
    <col min="5891" max="5891" width="12.33203125" style="127" customWidth="1"/>
    <col min="5892" max="5892" width="8.33203125" style="127" customWidth="1"/>
    <col min="5893" max="5893" width="10.88671875" style="127" customWidth="1"/>
    <col min="5894" max="5894" width="14.33203125" style="127" customWidth="1"/>
    <col min="5895" max="5895" width="13.33203125" style="127" customWidth="1"/>
    <col min="5896" max="5896" width="12.44140625" style="127" customWidth="1"/>
    <col min="5897" max="5897" width="11.44140625" style="127" customWidth="1"/>
    <col min="5898" max="5898" width="9.109375" style="127"/>
    <col min="5899" max="5899" width="8.88671875" style="127" customWidth="1"/>
    <col min="5900" max="6144" width="9.109375" style="127"/>
    <col min="6145" max="6145" width="5.88671875" style="127" customWidth="1"/>
    <col min="6146" max="6146" width="5.6640625" style="127" customWidth="1"/>
    <col min="6147" max="6147" width="12.33203125" style="127" customWidth="1"/>
    <col min="6148" max="6148" width="8.33203125" style="127" customWidth="1"/>
    <col min="6149" max="6149" width="10.88671875" style="127" customWidth="1"/>
    <col min="6150" max="6150" width="14.33203125" style="127" customWidth="1"/>
    <col min="6151" max="6151" width="13.33203125" style="127" customWidth="1"/>
    <col min="6152" max="6152" width="12.44140625" style="127" customWidth="1"/>
    <col min="6153" max="6153" width="11.44140625" style="127" customWidth="1"/>
    <col min="6154" max="6154" width="9.109375" style="127"/>
    <col min="6155" max="6155" width="8.88671875" style="127" customWidth="1"/>
    <col min="6156" max="6400" width="9.109375" style="127"/>
    <col min="6401" max="6401" width="5.88671875" style="127" customWidth="1"/>
    <col min="6402" max="6402" width="5.6640625" style="127" customWidth="1"/>
    <col min="6403" max="6403" width="12.33203125" style="127" customWidth="1"/>
    <col min="6404" max="6404" width="8.33203125" style="127" customWidth="1"/>
    <col min="6405" max="6405" width="10.88671875" style="127" customWidth="1"/>
    <col min="6406" max="6406" width="14.33203125" style="127" customWidth="1"/>
    <col min="6407" max="6407" width="13.33203125" style="127" customWidth="1"/>
    <col min="6408" max="6408" width="12.44140625" style="127" customWidth="1"/>
    <col min="6409" max="6409" width="11.44140625" style="127" customWidth="1"/>
    <col min="6410" max="6410" width="9.109375" style="127"/>
    <col min="6411" max="6411" width="8.88671875" style="127" customWidth="1"/>
    <col min="6412" max="6656" width="9.109375" style="127"/>
    <col min="6657" max="6657" width="5.88671875" style="127" customWidth="1"/>
    <col min="6658" max="6658" width="5.6640625" style="127" customWidth="1"/>
    <col min="6659" max="6659" width="12.33203125" style="127" customWidth="1"/>
    <col min="6660" max="6660" width="8.33203125" style="127" customWidth="1"/>
    <col min="6661" max="6661" width="10.88671875" style="127" customWidth="1"/>
    <col min="6662" max="6662" width="14.33203125" style="127" customWidth="1"/>
    <col min="6663" max="6663" width="13.33203125" style="127" customWidth="1"/>
    <col min="6664" max="6664" width="12.44140625" style="127" customWidth="1"/>
    <col min="6665" max="6665" width="11.44140625" style="127" customWidth="1"/>
    <col min="6666" max="6666" width="9.109375" style="127"/>
    <col min="6667" max="6667" width="8.88671875" style="127" customWidth="1"/>
    <col min="6668" max="6912" width="9.109375" style="127"/>
    <col min="6913" max="6913" width="5.88671875" style="127" customWidth="1"/>
    <col min="6914" max="6914" width="5.6640625" style="127" customWidth="1"/>
    <col min="6915" max="6915" width="12.33203125" style="127" customWidth="1"/>
    <col min="6916" max="6916" width="8.33203125" style="127" customWidth="1"/>
    <col min="6917" max="6917" width="10.88671875" style="127" customWidth="1"/>
    <col min="6918" max="6918" width="14.33203125" style="127" customWidth="1"/>
    <col min="6919" max="6919" width="13.33203125" style="127" customWidth="1"/>
    <col min="6920" max="6920" width="12.44140625" style="127" customWidth="1"/>
    <col min="6921" max="6921" width="11.44140625" style="127" customWidth="1"/>
    <col min="6922" max="6922" width="9.109375" style="127"/>
    <col min="6923" max="6923" width="8.88671875" style="127" customWidth="1"/>
    <col min="6924" max="7168" width="9.109375" style="127"/>
    <col min="7169" max="7169" width="5.88671875" style="127" customWidth="1"/>
    <col min="7170" max="7170" width="5.6640625" style="127" customWidth="1"/>
    <col min="7171" max="7171" width="12.33203125" style="127" customWidth="1"/>
    <col min="7172" max="7172" width="8.33203125" style="127" customWidth="1"/>
    <col min="7173" max="7173" width="10.88671875" style="127" customWidth="1"/>
    <col min="7174" max="7174" width="14.33203125" style="127" customWidth="1"/>
    <col min="7175" max="7175" width="13.33203125" style="127" customWidth="1"/>
    <col min="7176" max="7176" width="12.44140625" style="127" customWidth="1"/>
    <col min="7177" max="7177" width="11.44140625" style="127" customWidth="1"/>
    <col min="7178" max="7178" width="9.109375" style="127"/>
    <col min="7179" max="7179" width="8.88671875" style="127" customWidth="1"/>
    <col min="7180" max="7424" width="9.109375" style="127"/>
    <col min="7425" max="7425" width="5.88671875" style="127" customWidth="1"/>
    <col min="7426" max="7426" width="5.6640625" style="127" customWidth="1"/>
    <col min="7427" max="7427" width="12.33203125" style="127" customWidth="1"/>
    <col min="7428" max="7428" width="8.33203125" style="127" customWidth="1"/>
    <col min="7429" max="7429" width="10.88671875" style="127" customWidth="1"/>
    <col min="7430" max="7430" width="14.33203125" style="127" customWidth="1"/>
    <col min="7431" max="7431" width="13.33203125" style="127" customWidth="1"/>
    <col min="7432" max="7432" width="12.44140625" style="127" customWidth="1"/>
    <col min="7433" max="7433" width="11.44140625" style="127" customWidth="1"/>
    <col min="7434" max="7434" width="9.109375" style="127"/>
    <col min="7435" max="7435" width="8.88671875" style="127" customWidth="1"/>
    <col min="7436" max="7680" width="9.109375" style="127"/>
    <col min="7681" max="7681" width="5.88671875" style="127" customWidth="1"/>
    <col min="7682" max="7682" width="5.6640625" style="127" customWidth="1"/>
    <col min="7683" max="7683" width="12.33203125" style="127" customWidth="1"/>
    <col min="7684" max="7684" width="8.33203125" style="127" customWidth="1"/>
    <col min="7685" max="7685" width="10.88671875" style="127" customWidth="1"/>
    <col min="7686" max="7686" width="14.33203125" style="127" customWidth="1"/>
    <col min="7687" max="7687" width="13.33203125" style="127" customWidth="1"/>
    <col min="7688" max="7688" width="12.44140625" style="127" customWidth="1"/>
    <col min="7689" max="7689" width="11.44140625" style="127" customWidth="1"/>
    <col min="7690" max="7690" width="9.109375" style="127"/>
    <col min="7691" max="7691" width="8.88671875" style="127" customWidth="1"/>
    <col min="7692" max="7936" width="9.109375" style="127"/>
    <col min="7937" max="7937" width="5.88671875" style="127" customWidth="1"/>
    <col min="7938" max="7938" width="5.6640625" style="127" customWidth="1"/>
    <col min="7939" max="7939" width="12.33203125" style="127" customWidth="1"/>
    <col min="7940" max="7940" width="8.33203125" style="127" customWidth="1"/>
    <col min="7941" max="7941" width="10.88671875" style="127" customWidth="1"/>
    <col min="7942" max="7942" width="14.33203125" style="127" customWidth="1"/>
    <col min="7943" max="7943" width="13.33203125" style="127" customWidth="1"/>
    <col min="7944" max="7944" width="12.44140625" style="127" customWidth="1"/>
    <col min="7945" max="7945" width="11.44140625" style="127" customWidth="1"/>
    <col min="7946" max="7946" width="9.109375" style="127"/>
    <col min="7947" max="7947" width="8.88671875" style="127" customWidth="1"/>
    <col min="7948" max="8192" width="9.109375" style="127"/>
    <col min="8193" max="8193" width="5.88671875" style="127" customWidth="1"/>
    <col min="8194" max="8194" width="5.6640625" style="127" customWidth="1"/>
    <col min="8195" max="8195" width="12.33203125" style="127" customWidth="1"/>
    <col min="8196" max="8196" width="8.33203125" style="127" customWidth="1"/>
    <col min="8197" max="8197" width="10.88671875" style="127" customWidth="1"/>
    <col min="8198" max="8198" width="14.33203125" style="127" customWidth="1"/>
    <col min="8199" max="8199" width="13.33203125" style="127" customWidth="1"/>
    <col min="8200" max="8200" width="12.44140625" style="127" customWidth="1"/>
    <col min="8201" max="8201" width="11.44140625" style="127" customWidth="1"/>
    <col min="8202" max="8202" width="9.109375" style="127"/>
    <col min="8203" max="8203" width="8.88671875" style="127" customWidth="1"/>
    <col min="8204" max="8448" width="9.109375" style="127"/>
    <col min="8449" max="8449" width="5.88671875" style="127" customWidth="1"/>
    <col min="8450" max="8450" width="5.6640625" style="127" customWidth="1"/>
    <col min="8451" max="8451" width="12.33203125" style="127" customWidth="1"/>
    <col min="8452" max="8452" width="8.33203125" style="127" customWidth="1"/>
    <col min="8453" max="8453" width="10.88671875" style="127" customWidth="1"/>
    <col min="8454" max="8454" width="14.33203125" style="127" customWidth="1"/>
    <col min="8455" max="8455" width="13.33203125" style="127" customWidth="1"/>
    <col min="8456" max="8456" width="12.44140625" style="127" customWidth="1"/>
    <col min="8457" max="8457" width="11.44140625" style="127" customWidth="1"/>
    <col min="8458" max="8458" width="9.109375" style="127"/>
    <col min="8459" max="8459" width="8.88671875" style="127" customWidth="1"/>
    <col min="8460" max="8704" width="9.109375" style="127"/>
    <col min="8705" max="8705" width="5.88671875" style="127" customWidth="1"/>
    <col min="8706" max="8706" width="5.6640625" style="127" customWidth="1"/>
    <col min="8707" max="8707" width="12.33203125" style="127" customWidth="1"/>
    <col min="8708" max="8708" width="8.33203125" style="127" customWidth="1"/>
    <col min="8709" max="8709" width="10.88671875" style="127" customWidth="1"/>
    <col min="8710" max="8710" width="14.33203125" style="127" customWidth="1"/>
    <col min="8711" max="8711" width="13.33203125" style="127" customWidth="1"/>
    <col min="8712" max="8712" width="12.44140625" style="127" customWidth="1"/>
    <col min="8713" max="8713" width="11.44140625" style="127" customWidth="1"/>
    <col min="8714" max="8714" width="9.109375" style="127"/>
    <col min="8715" max="8715" width="8.88671875" style="127" customWidth="1"/>
    <col min="8716" max="8960" width="9.109375" style="127"/>
    <col min="8961" max="8961" width="5.88671875" style="127" customWidth="1"/>
    <col min="8962" max="8962" width="5.6640625" style="127" customWidth="1"/>
    <col min="8963" max="8963" width="12.33203125" style="127" customWidth="1"/>
    <col min="8964" max="8964" width="8.33203125" style="127" customWidth="1"/>
    <col min="8965" max="8965" width="10.88671875" style="127" customWidth="1"/>
    <col min="8966" max="8966" width="14.33203125" style="127" customWidth="1"/>
    <col min="8967" max="8967" width="13.33203125" style="127" customWidth="1"/>
    <col min="8968" max="8968" width="12.44140625" style="127" customWidth="1"/>
    <col min="8969" max="8969" width="11.44140625" style="127" customWidth="1"/>
    <col min="8970" max="8970" width="9.109375" style="127"/>
    <col min="8971" max="8971" width="8.88671875" style="127" customWidth="1"/>
    <col min="8972" max="9216" width="9.109375" style="127"/>
    <col min="9217" max="9217" width="5.88671875" style="127" customWidth="1"/>
    <col min="9218" max="9218" width="5.6640625" style="127" customWidth="1"/>
    <col min="9219" max="9219" width="12.33203125" style="127" customWidth="1"/>
    <col min="9220" max="9220" width="8.33203125" style="127" customWidth="1"/>
    <col min="9221" max="9221" width="10.88671875" style="127" customWidth="1"/>
    <col min="9222" max="9222" width="14.33203125" style="127" customWidth="1"/>
    <col min="9223" max="9223" width="13.33203125" style="127" customWidth="1"/>
    <col min="9224" max="9224" width="12.44140625" style="127" customWidth="1"/>
    <col min="9225" max="9225" width="11.44140625" style="127" customWidth="1"/>
    <col min="9226" max="9226" width="9.109375" style="127"/>
    <col min="9227" max="9227" width="8.88671875" style="127" customWidth="1"/>
    <col min="9228" max="9472" width="9.109375" style="127"/>
    <col min="9473" max="9473" width="5.88671875" style="127" customWidth="1"/>
    <col min="9474" max="9474" width="5.6640625" style="127" customWidth="1"/>
    <col min="9475" max="9475" width="12.33203125" style="127" customWidth="1"/>
    <col min="9476" max="9476" width="8.33203125" style="127" customWidth="1"/>
    <col min="9477" max="9477" width="10.88671875" style="127" customWidth="1"/>
    <col min="9478" max="9478" width="14.33203125" style="127" customWidth="1"/>
    <col min="9479" max="9479" width="13.33203125" style="127" customWidth="1"/>
    <col min="9480" max="9480" width="12.44140625" style="127" customWidth="1"/>
    <col min="9481" max="9481" width="11.44140625" style="127" customWidth="1"/>
    <col min="9482" max="9482" width="9.109375" style="127"/>
    <col min="9483" max="9483" width="8.88671875" style="127" customWidth="1"/>
    <col min="9484" max="9728" width="9.109375" style="127"/>
    <col min="9729" max="9729" width="5.88671875" style="127" customWidth="1"/>
    <col min="9730" max="9730" width="5.6640625" style="127" customWidth="1"/>
    <col min="9731" max="9731" width="12.33203125" style="127" customWidth="1"/>
    <col min="9732" max="9732" width="8.33203125" style="127" customWidth="1"/>
    <col min="9733" max="9733" width="10.88671875" style="127" customWidth="1"/>
    <col min="9734" max="9734" width="14.33203125" style="127" customWidth="1"/>
    <col min="9735" max="9735" width="13.33203125" style="127" customWidth="1"/>
    <col min="9736" max="9736" width="12.44140625" style="127" customWidth="1"/>
    <col min="9737" max="9737" width="11.44140625" style="127" customWidth="1"/>
    <col min="9738" max="9738" width="9.109375" style="127"/>
    <col min="9739" max="9739" width="8.88671875" style="127" customWidth="1"/>
    <col min="9740" max="9984" width="9.109375" style="127"/>
    <col min="9985" max="9985" width="5.88671875" style="127" customWidth="1"/>
    <col min="9986" max="9986" width="5.6640625" style="127" customWidth="1"/>
    <col min="9987" max="9987" width="12.33203125" style="127" customWidth="1"/>
    <col min="9988" max="9988" width="8.33203125" style="127" customWidth="1"/>
    <col min="9989" max="9989" width="10.88671875" style="127" customWidth="1"/>
    <col min="9990" max="9990" width="14.33203125" style="127" customWidth="1"/>
    <col min="9991" max="9991" width="13.33203125" style="127" customWidth="1"/>
    <col min="9992" max="9992" width="12.44140625" style="127" customWidth="1"/>
    <col min="9993" max="9993" width="11.44140625" style="127" customWidth="1"/>
    <col min="9994" max="9994" width="9.109375" style="127"/>
    <col min="9995" max="9995" width="8.88671875" style="127" customWidth="1"/>
    <col min="9996" max="10240" width="9.109375" style="127"/>
    <col min="10241" max="10241" width="5.88671875" style="127" customWidth="1"/>
    <col min="10242" max="10242" width="5.6640625" style="127" customWidth="1"/>
    <col min="10243" max="10243" width="12.33203125" style="127" customWidth="1"/>
    <col min="10244" max="10244" width="8.33203125" style="127" customWidth="1"/>
    <col min="10245" max="10245" width="10.88671875" style="127" customWidth="1"/>
    <col min="10246" max="10246" width="14.33203125" style="127" customWidth="1"/>
    <col min="10247" max="10247" width="13.33203125" style="127" customWidth="1"/>
    <col min="10248" max="10248" width="12.44140625" style="127" customWidth="1"/>
    <col min="10249" max="10249" width="11.44140625" style="127" customWidth="1"/>
    <col min="10250" max="10250" width="9.109375" style="127"/>
    <col min="10251" max="10251" width="8.88671875" style="127" customWidth="1"/>
    <col min="10252" max="10496" width="9.109375" style="127"/>
    <col min="10497" max="10497" width="5.88671875" style="127" customWidth="1"/>
    <col min="10498" max="10498" width="5.6640625" style="127" customWidth="1"/>
    <col min="10499" max="10499" width="12.33203125" style="127" customWidth="1"/>
    <col min="10500" max="10500" width="8.33203125" style="127" customWidth="1"/>
    <col min="10501" max="10501" width="10.88671875" style="127" customWidth="1"/>
    <col min="10502" max="10502" width="14.33203125" style="127" customWidth="1"/>
    <col min="10503" max="10503" width="13.33203125" style="127" customWidth="1"/>
    <col min="10504" max="10504" width="12.44140625" style="127" customWidth="1"/>
    <col min="10505" max="10505" width="11.44140625" style="127" customWidth="1"/>
    <col min="10506" max="10506" width="9.109375" style="127"/>
    <col min="10507" max="10507" width="8.88671875" style="127" customWidth="1"/>
    <col min="10508" max="10752" width="9.109375" style="127"/>
    <col min="10753" max="10753" width="5.88671875" style="127" customWidth="1"/>
    <col min="10754" max="10754" width="5.6640625" style="127" customWidth="1"/>
    <col min="10755" max="10755" width="12.33203125" style="127" customWidth="1"/>
    <col min="10756" max="10756" width="8.33203125" style="127" customWidth="1"/>
    <col min="10757" max="10757" width="10.88671875" style="127" customWidth="1"/>
    <col min="10758" max="10758" width="14.33203125" style="127" customWidth="1"/>
    <col min="10759" max="10759" width="13.33203125" style="127" customWidth="1"/>
    <col min="10760" max="10760" width="12.44140625" style="127" customWidth="1"/>
    <col min="10761" max="10761" width="11.44140625" style="127" customWidth="1"/>
    <col min="10762" max="10762" width="9.109375" style="127"/>
    <col min="10763" max="10763" width="8.88671875" style="127" customWidth="1"/>
    <col min="10764" max="11008" width="9.109375" style="127"/>
    <col min="11009" max="11009" width="5.88671875" style="127" customWidth="1"/>
    <col min="11010" max="11010" width="5.6640625" style="127" customWidth="1"/>
    <col min="11011" max="11011" width="12.33203125" style="127" customWidth="1"/>
    <col min="11012" max="11012" width="8.33203125" style="127" customWidth="1"/>
    <col min="11013" max="11013" width="10.88671875" style="127" customWidth="1"/>
    <col min="11014" max="11014" width="14.33203125" style="127" customWidth="1"/>
    <col min="11015" max="11015" width="13.33203125" style="127" customWidth="1"/>
    <col min="11016" max="11016" width="12.44140625" style="127" customWidth="1"/>
    <col min="11017" max="11017" width="11.44140625" style="127" customWidth="1"/>
    <col min="11018" max="11018" width="9.109375" style="127"/>
    <col min="11019" max="11019" width="8.88671875" style="127" customWidth="1"/>
    <col min="11020" max="11264" width="9.109375" style="127"/>
    <col min="11265" max="11265" width="5.88671875" style="127" customWidth="1"/>
    <col min="11266" max="11266" width="5.6640625" style="127" customWidth="1"/>
    <col min="11267" max="11267" width="12.33203125" style="127" customWidth="1"/>
    <col min="11268" max="11268" width="8.33203125" style="127" customWidth="1"/>
    <col min="11269" max="11269" width="10.88671875" style="127" customWidth="1"/>
    <col min="11270" max="11270" width="14.33203125" style="127" customWidth="1"/>
    <col min="11271" max="11271" width="13.33203125" style="127" customWidth="1"/>
    <col min="11272" max="11272" width="12.44140625" style="127" customWidth="1"/>
    <col min="11273" max="11273" width="11.44140625" style="127" customWidth="1"/>
    <col min="11274" max="11274" width="9.109375" style="127"/>
    <col min="11275" max="11275" width="8.88671875" style="127" customWidth="1"/>
    <col min="11276" max="11520" width="9.109375" style="127"/>
    <col min="11521" max="11521" width="5.88671875" style="127" customWidth="1"/>
    <col min="11522" max="11522" width="5.6640625" style="127" customWidth="1"/>
    <col min="11523" max="11523" width="12.33203125" style="127" customWidth="1"/>
    <col min="11524" max="11524" width="8.33203125" style="127" customWidth="1"/>
    <col min="11525" max="11525" width="10.88671875" style="127" customWidth="1"/>
    <col min="11526" max="11526" width="14.33203125" style="127" customWidth="1"/>
    <col min="11527" max="11527" width="13.33203125" style="127" customWidth="1"/>
    <col min="11528" max="11528" width="12.44140625" style="127" customWidth="1"/>
    <col min="11529" max="11529" width="11.44140625" style="127" customWidth="1"/>
    <col min="11530" max="11530" width="9.109375" style="127"/>
    <col min="11531" max="11531" width="8.88671875" style="127" customWidth="1"/>
    <col min="11532" max="11776" width="9.109375" style="127"/>
    <col min="11777" max="11777" width="5.88671875" style="127" customWidth="1"/>
    <col min="11778" max="11778" width="5.6640625" style="127" customWidth="1"/>
    <col min="11779" max="11779" width="12.33203125" style="127" customWidth="1"/>
    <col min="11780" max="11780" width="8.33203125" style="127" customWidth="1"/>
    <col min="11781" max="11781" width="10.88671875" style="127" customWidth="1"/>
    <col min="11782" max="11782" width="14.33203125" style="127" customWidth="1"/>
    <col min="11783" max="11783" width="13.33203125" style="127" customWidth="1"/>
    <col min="11784" max="11784" width="12.44140625" style="127" customWidth="1"/>
    <col min="11785" max="11785" width="11.44140625" style="127" customWidth="1"/>
    <col min="11786" max="11786" width="9.109375" style="127"/>
    <col min="11787" max="11787" width="8.88671875" style="127" customWidth="1"/>
    <col min="11788" max="12032" width="9.109375" style="127"/>
    <col min="12033" max="12033" width="5.88671875" style="127" customWidth="1"/>
    <col min="12034" max="12034" width="5.6640625" style="127" customWidth="1"/>
    <col min="12035" max="12035" width="12.33203125" style="127" customWidth="1"/>
    <col min="12036" max="12036" width="8.33203125" style="127" customWidth="1"/>
    <col min="12037" max="12037" width="10.88671875" style="127" customWidth="1"/>
    <col min="12038" max="12038" width="14.33203125" style="127" customWidth="1"/>
    <col min="12039" max="12039" width="13.33203125" style="127" customWidth="1"/>
    <col min="12040" max="12040" width="12.44140625" style="127" customWidth="1"/>
    <col min="12041" max="12041" width="11.44140625" style="127" customWidth="1"/>
    <col min="12042" max="12042" width="9.109375" style="127"/>
    <col min="12043" max="12043" width="8.88671875" style="127" customWidth="1"/>
    <col min="12044" max="12288" width="9.109375" style="127"/>
    <col min="12289" max="12289" width="5.88671875" style="127" customWidth="1"/>
    <col min="12290" max="12290" width="5.6640625" style="127" customWidth="1"/>
    <col min="12291" max="12291" width="12.33203125" style="127" customWidth="1"/>
    <col min="12292" max="12292" width="8.33203125" style="127" customWidth="1"/>
    <col min="12293" max="12293" width="10.88671875" style="127" customWidth="1"/>
    <col min="12294" max="12294" width="14.33203125" style="127" customWidth="1"/>
    <col min="12295" max="12295" width="13.33203125" style="127" customWidth="1"/>
    <col min="12296" max="12296" width="12.44140625" style="127" customWidth="1"/>
    <col min="12297" max="12297" width="11.44140625" style="127" customWidth="1"/>
    <col min="12298" max="12298" width="9.109375" style="127"/>
    <col min="12299" max="12299" width="8.88671875" style="127" customWidth="1"/>
    <col min="12300" max="12544" width="9.109375" style="127"/>
    <col min="12545" max="12545" width="5.88671875" style="127" customWidth="1"/>
    <col min="12546" max="12546" width="5.6640625" style="127" customWidth="1"/>
    <col min="12547" max="12547" width="12.33203125" style="127" customWidth="1"/>
    <col min="12548" max="12548" width="8.33203125" style="127" customWidth="1"/>
    <col min="12549" max="12549" width="10.88671875" style="127" customWidth="1"/>
    <col min="12550" max="12550" width="14.33203125" style="127" customWidth="1"/>
    <col min="12551" max="12551" width="13.33203125" style="127" customWidth="1"/>
    <col min="12552" max="12552" width="12.44140625" style="127" customWidth="1"/>
    <col min="12553" max="12553" width="11.44140625" style="127" customWidth="1"/>
    <col min="12554" max="12554" width="9.109375" style="127"/>
    <col min="12555" max="12555" width="8.88671875" style="127" customWidth="1"/>
    <col min="12556" max="12800" width="9.109375" style="127"/>
    <col min="12801" max="12801" width="5.88671875" style="127" customWidth="1"/>
    <col min="12802" max="12802" width="5.6640625" style="127" customWidth="1"/>
    <col min="12803" max="12803" width="12.33203125" style="127" customWidth="1"/>
    <col min="12804" max="12804" width="8.33203125" style="127" customWidth="1"/>
    <col min="12805" max="12805" width="10.88671875" style="127" customWidth="1"/>
    <col min="12806" max="12806" width="14.33203125" style="127" customWidth="1"/>
    <col min="12807" max="12807" width="13.33203125" style="127" customWidth="1"/>
    <col min="12808" max="12808" width="12.44140625" style="127" customWidth="1"/>
    <col min="12809" max="12809" width="11.44140625" style="127" customWidth="1"/>
    <col min="12810" max="12810" width="9.109375" style="127"/>
    <col min="12811" max="12811" width="8.88671875" style="127" customWidth="1"/>
    <col min="12812" max="13056" width="9.109375" style="127"/>
    <col min="13057" max="13057" width="5.88671875" style="127" customWidth="1"/>
    <col min="13058" max="13058" width="5.6640625" style="127" customWidth="1"/>
    <col min="13059" max="13059" width="12.33203125" style="127" customWidth="1"/>
    <col min="13060" max="13060" width="8.33203125" style="127" customWidth="1"/>
    <col min="13061" max="13061" width="10.88671875" style="127" customWidth="1"/>
    <col min="13062" max="13062" width="14.33203125" style="127" customWidth="1"/>
    <col min="13063" max="13063" width="13.33203125" style="127" customWidth="1"/>
    <col min="13064" max="13064" width="12.44140625" style="127" customWidth="1"/>
    <col min="13065" max="13065" width="11.44140625" style="127" customWidth="1"/>
    <col min="13066" max="13066" width="9.109375" style="127"/>
    <col min="13067" max="13067" width="8.88671875" style="127" customWidth="1"/>
    <col min="13068" max="13312" width="9.109375" style="127"/>
    <col min="13313" max="13313" width="5.88671875" style="127" customWidth="1"/>
    <col min="13314" max="13314" width="5.6640625" style="127" customWidth="1"/>
    <col min="13315" max="13315" width="12.33203125" style="127" customWidth="1"/>
    <col min="13316" max="13316" width="8.33203125" style="127" customWidth="1"/>
    <col min="13317" max="13317" width="10.88671875" style="127" customWidth="1"/>
    <col min="13318" max="13318" width="14.33203125" style="127" customWidth="1"/>
    <col min="13319" max="13319" width="13.33203125" style="127" customWidth="1"/>
    <col min="13320" max="13320" width="12.44140625" style="127" customWidth="1"/>
    <col min="13321" max="13321" width="11.44140625" style="127" customWidth="1"/>
    <col min="13322" max="13322" width="9.109375" style="127"/>
    <col min="13323" max="13323" width="8.88671875" style="127" customWidth="1"/>
    <col min="13324" max="13568" width="9.109375" style="127"/>
    <col min="13569" max="13569" width="5.88671875" style="127" customWidth="1"/>
    <col min="13570" max="13570" width="5.6640625" style="127" customWidth="1"/>
    <col min="13571" max="13571" width="12.33203125" style="127" customWidth="1"/>
    <col min="13572" max="13572" width="8.33203125" style="127" customWidth="1"/>
    <col min="13573" max="13573" width="10.88671875" style="127" customWidth="1"/>
    <col min="13574" max="13574" width="14.33203125" style="127" customWidth="1"/>
    <col min="13575" max="13575" width="13.33203125" style="127" customWidth="1"/>
    <col min="13576" max="13576" width="12.44140625" style="127" customWidth="1"/>
    <col min="13577" max="13577" width="11.44140625" style="127" customWidth="1"/>
    <col min="13578" max="13578" width="9.109375" style="127"/>
    <col min="13579" max="13579" width="8.88671875" style="127" customWidth="1"/>
    <col min="13580" max="13824" width="9.109375" style="127"/>
    <col min="13825" max="13825" width="5.88671875" style="127" customWidth="1"/>
    <col min="13826" max="13826" width="5.6640625" style="127" customWidth="1"/>
    <col min="13827" max="13827" width="12.33203125" style="127" customWidth="1"/>
    <col min="13828" max="13828" width="8.33203125" style="127" customWidth="1"/>
    <col min="13829" max="13829" width="10.88671875" style="127" customWidth="1"/>
    <col min="13830" max="13830" width="14.33203125" style="127" customWidth="1"/>
    <col min="13831" max="13831" width="13.33203125" style="127" customWidth="1"/>
    <col min="13832" max="13832" width="12.44140625" style="127" customWidth="1"/>
    <col min="13833" max="13833" width="11.44140625" style="127" customWidth="1"/>
    <col min="13834" max="13834" width="9.109375" style="127"/>
    <col min="13835" max="13835" width="8.88671875" style="127" customWidth="1"/>
    <col min="13836" max="14080" width="9.109375" style="127"/>
    <col min="14081" max="14081" width="5.88671875" style="127" customWidth="1"/>
    <col min="14082" max="14082" width="5.6640625" style="127" customWidth="1"/>
    <col min="14083" max="14083" width="12.33203125" style="127" customWidth="1"/>
    <col min="14084" max="14084" width="8.33203125" style="127" customWidth="1"/>
    <col min="14085" max="14085" width="10.88671875" style="127" customWidth="1"/>
    <col min="14086" max="14086" width="14.33203125" style="127" customWidth="1"/>
    <col min="14087" max="14087" width="13.33203125" style="127" customWidth="1"/>
    <col min="14088" max="14088" width="12.44140625" style="127" customWidth="1"/>
    <col min="14089" max="14089" width="11.44140625" style="127" customWidth="1"/>
    <col min="14090" max="14090" width="9.109375" style="127"/>
    <col min="14091" max="14091" width="8.88671875" style="127" customWidth="1"/>
    <col min="14092" max="14336" width="9.109375" style="127"/>
    <col min="14337" max="14337" width="5.88671875" style="127" customWidth="1"/>
    <col min="14338" max="14338" width="5.6640625" style="127" customWidth="1"/>
    <col min="14339" max="14339" width="12.33203125" style="127" customWidth="1"/>
    <col min="14340" max="14340" width="8.33203125" style="127" customWidth="1"/>
    <col min="14341" max="14341" width="10.88671875" style="127" customWidth="1"/>
    <col min="14342" max="14342" width="14.33203125" style="127" customWidth="1"/>
    <col min="14343" max="14343" width="13.33203125" style="127" customWidth="1"/>
    <col min="14344" max="14344" width="12.44140625" style="127" customWidth="1"/>
    <col min="14345" max="14345" width="11.44140625" style="127" customWidth="1"/>
    <col min="14346" max="14346" width="9.109375" style="127"/>
    <col min="14347" max="14347" width="8.88671875" style="127" customWidth="1"/>
    <col min="14348" max="14592" width="9.109375" style="127"/>
    <col min="14593" max="14593" width="5.88671875" style="127" customWidth="1"/>
    <col min="14594" max="14594" width="5.6640625" style="127" customWidth="1"/>
    <col min="14595" max="14595" width="12.33203125" style="127" customWidth="1"/>
    <col min="14596" max="14596" width="8.33203125" style="127" customWidth="1"/>
    <col min="14597" max="14597" width="10.88671875" style="127" customWidth="1"/>
    <col min="14598" max="14598" width="14.33203125" style="127" customWidth="1"/>
    <col min="14599" max="14599" width="13.33203125" style="127" customWidth="1"/>
    <col min="14600" max="14600" width="12.44140625" style="127" customWidth="1"/>
    <col min="14601" max="14601" width="11.44140625" style="127" customWidth="1"/>
    <col min="14602" max="14602" width="9.109375" style="127"/>
    <col min="14603" max="14603" width="8.88671875" style="127" customWidth="1"/>
    <col min="14604" max="14848" width="9.109375" style="127"/>
    <col min="14849" max="14849" width="5.88671875" style="127" customWidth="1"/>
    <col min="14850" max="14850" width="5.6640625" style="127" customWidth="1"/>
    <col min="14851" max="14851" width="12.33203125" style="127" customWidth="1"/>
    <col min="14852" max="14852" width="8.33203125" style="127" customWidth="1"/>
    <col min="14853" max="14853" width="10.88671875" style="127" customWidth="1"/>
    <col min="14854" max="14854" width="14.33203125" style="127" customWidth="1"/>
    <col min="14855" max="14855" width="13.33203125" style="127" customWidth="1"/>
    <col min="14856" max="14856" width="12.44140625" style="127" customWidth="1"/>
    <col min="14857" max="14857" width="11.44140625" style="127" customWidth="1"/>
    <col min="14858" max="14858" width="9.109375" style="127"/>
    <col min="14859" max="14859" width="8.88671875" style="127" customWidth="1"/>
    <col min="14860" max="15104" width="9.109375" style="127"/>
    <col min="15105" max="15105" width="5.88671875" style="127" customWidth="1"/>
    <col min="15106" max="15106" width="5.6640625" style="127" customWidth="1"/>
    <col min="15107" max="15107" width="12.33203125" style="127" customWidth="1"/>
    <col min="15108" max="15108" width="8.33203125" style="127" customWidth="1"/>
    <col min="15109" max="15109" width="10.88671875" style="127" customWidth="1"/>
    <col min="15110" max="15110" width="14.33203125" style="127" customWidth="1"/>
    <col min="15111" max="15111" width="13.33203125" style="127" customWidth="1"/>
    <col min="15112" max="15112" width="12.44140625" style="127" customWidth="1"/>
    <col min="15113" max="15113" width="11.44140625" style="127" customWidth="1"/>
    <col min="15114" max="15114" width="9.109375" style="127"/>
    <col min="15115" max="15115" width="8.88671875" style="127" customWidth="1"/>
    <col min="15116" max="15360" width="9.109375" style="127"/>
    <col min="15361" max="15361" width="5.88671875" style="127" customWidth="1"/>
    <col min="15362" max="15362" width="5.6640625" style="127" customWidth="1"/>
    <col min="15363" max="15363" width="12.33203125" style="127" customWidth="1"/>
    <col min="15364" max="15364" width="8.33203125" style="127" customWidth="1"/>
    <col min="15365" max="15365" width="10.88671875" style="127" customWidth="1"/>
    <col min="15366" max="15366" width="14.33203125" style="127" customWidth="1"/>
    <col min="15367" max="15367" width="13.33203125" style="127" customWidth="1"/>
    <col min="15368" max="15368" width="12.44140625" style="127" customWidth="1"/>
    <col min="15369" max="15369" width="11.44140625" style="127" customWidth="1"/>
    <col min="15370" max="15370" width="9.109375" style="127"/>
    <col min="15371" max="15371" width="8.88671875" style="127" customWidth="1"/>
    <col min="15372" max="15616" width="9.109375" style="127"/>
    <col min="15617" max="15617" width="5.88671875" style="127" customWidth="1"/>
    <col min="15618" max="15618" width="5.6640625" style="127" customWidth="1"/>
    <col min="15619" max="15619" width="12.33203125" style="127" customWidth="1"/>
    <col min="15620" max="15620" width="8.33203125" style="127" customWidth="1"/>
    <col min="15621" max="15621" width="10.88671875" style="127" customWidth="1"/>
    <col min="15622" max="15622" width="14.33203125" style="127" customWidth="1"/>
    <col min="15623" max="15623" width="13.33203125" style="127" customWidth="1"/>
    <col min="15624" max="15624" width="12.44140625" style="127" customWidth="1"/>
    <col min="15625" max="15625" width="11.44140625" style="127" customWidth="1"/>
    <col min="15626" max="15626" width="9.109375" style="127"/>
    <col min="15627" max="15627" width="8.88671875" style="127" customWidth="1"/>
    <col min="15628" max="15872" width="9.109375" style="127"/>
    <col min="15873" max="15873" width="5.88671875" style="127" customWidth="1"/>
    <col min="15874" max="15874" width="5.6640625" style="127" customWidth="1"/>
    <col min="15875" max="15875" width="12.33203125" style="127" customWidth="1"/>
    <col min="15876" max="15876" width="8.33203125" style="127" customWidth="1"/>
    <col min="15877" max="15877" width="10.88671875" style="127" customWidth="1"/>
    <col min="15878" max="15878" width="14.33203125" style="127" customWidth="1"/>
    <col min="15879" max="15879" width="13.33203125" style="127" customWidth="1"/>
    <col min="15880" max="15880" width="12.44140625" style="127" customWidth="1"/>
    <col min="15881" max="15881" width="11.44140625" style="127" customWidth="1"/>
    <col min="15882" max="15882" width="9.109375" style="127"/>
    <col min="15883" max="15883" width="8.88671875" style="127" customWidth="1"/>
    <col min="15884" max="16128" width="9.109375" style="127"/>
    <col min="16129" max="16129" width="5.88671875" style="127" customWidth="1"/>
    <col min="16130" max="16130" width="5.6640625" style="127" customWidth="1"/>
    <col min="16131" max="16131" width="12.33203125" style="127" customWidth="1"/>
    <col min="16132" max="16132" width="8.33203125" style="127" customWidth="1"/>
    <col min="16133" max="16133" width="10.88671875" style="127" customWidth="1"/>
    <col min="16134" max="16134" width="14.33203125" style="127" customWidth="1"/>
    <col min="16135" max="16135" width="13.33203125" style="127" customWidth="1"/>
    <col min="16136" max="16136" width="12.44140625" style="127" customWidth="1"/>
    <col min="16137" max="16137" width="11.44140625" style="127" customWidth="1"/>
    <col min="16138" max="16138" width="9.109375" style="127"/>
    <col min="16139" max="16139" width="8.88671875" style="127" customWidth="1"/>
    <col min="16140" max="16384" width="9.109375" style="127"/>
  </cols>
  <sheetData>
    <row r="1" spans="1:12" ht="17.399999999999999" x14ac:dyDescent="0.25">
      <c r="A1" s="74" t="s">
        <v>23</v>
      </c>
      <c r="C1" s="76"/>
      <c r="D1" s="78" t="s">
        <v>24</v>
      </c>
      <c r="G1" s="80"/>
      <c r="H1" s="81" t="s">
        <v>25</v>
      </c>
      <c r="I1" s="77"/>
      <c r="J1" s="82"/>
    </row>
    <row r="2" spans="1:12" x14ac:dyDescent="0.25">
      <c r="B2" s="86"/>
      <c r="C2" s="87"/>
      <c r="D2" s="89" t="s">
        <v>38</v>
      </c>
      <c r="F2" s="90"/>
      <c r="G2" s="80"/>
      <c r="H2" s="91"/>
      <c r="I2" s="92"/>
      <c r="J2" s="93"/>
    </row>
    <row r="3" spans="1:12" ht="13.2" x14ac:dyDescent="0.25">
      <c r="A3" s="94" t="s">
        <v>27</v>
      </c>
      <c r="B3" s="94"/>
      <c r="C3" s="94"/>
      <c r="D3" s="95"/>
      <c r="E3" s="94"/>
      <c r="F3" s="95"/>
      <c r="G3" s="95"/>
      <c r="H3" s="95"/>
      <c r="I3" s="94"/>
      <c r="J3" s="96" t="s">
        <v>28</v>
      </c>
    </row>
    <row r="4" spans="1:12" thickBot="1" x14ac:dyDescent="0.3">
      <c r="A4" s="97" t="s">
        <v>23</v>
      </c>
      <c r="B4" s="97"/>
      <c r="C4" s="98"/>
      <c r="D4" s="99"/>
      <c r="E4" s="99"/>
      <c r="F4" s="100"/>
      <c r="G4" s="101"/>
      <c r="H4" s="102"/>
      <c r="I4" s="227" t="s">
        <v>61</v>
      </c>
      <c r="J4" s="227"/>
    </row>
    <row r="5" spans="1:12" ht="13.2" x14ac:dyDescent="0.25">
      <c r="A5" s="103"/>
      <c r="B5" s="103"/>
      <c r="C5" s="104"/>
      <c r="D5" s="104"/>
      <c r="E5" s="104"/>
      <c r="F5" s="103"/>
      <c r="G5" s="103"/>
      <c r="H5" s="103"/>
      <c r="I5" s="104"/>
      <c r="J5" s="105"/>
    </row>
    <row r="6" spans="1:12" x14ac:dyDescent="0.25">
      <c r="F6" s="106"/>
    </row>
    <row r="7" spans="1:12" ht="20.100000000000001" customHeight="1" x14ac:dyDescent="0.25">
      <c r="A7" s="108">
        <v>1</v>
      </c>
      <c r="B7" s="109" t="s">
        <v>39</v>
      </c>
      <c r="C7" s="128" t="s">
        <v>66</v>
      </c>
      <c r="D7" s="128" t="s">
        <v>64</v>
      </c>
      <c r="E7" s="128"/>
    </row>
    <row r="8" spans="1:12" ht="20.100000000000001" customHeight="1" x14ac:dyDescent="0.25">
      <c r="B8" s="111"/>
      <c r="C8" s="129"/>
      <c r="D8" s="129"/>
      <c r="E8" s="130"/>
      <c r="F8" s="128" t="s">
        <v>66</v>
      </c>
    </row>
    <row r="9" spans="1:12" ht="20.100000000000001" customHeight="1" x14ac:dyDescent="0.25">
      <c r="A9" s="108">
        <v>2</v>
      </c>
      <c r="B9" s="109"/>
      <c r="C9" s="128"/>
      <c r="D9" s="128"/>
      <c r="E9" s="131"/>
      <c r="G9" s="116"/>
      <c r="H9" s="117"/>
      <c r="I9" s="117"/>
      <c r="J9" s="117"/>
      <c r="K9" s="118"/>
      <c r="L9" s="119"/>
    </row>
    <row r="10" spans="1:12" ht="20.100000000000001" customHeight="1" x14ac:dyDescent="0.25">
      <c r="B10" s="111"/>
      <c r="C10" s="129"/>
      <c r="D10" s="129"/>
      <c r="E10" s="129"/>
      <c r="G10" s="158" t="s">
        <v>133</v>
      </c>
      <c r="H10" s="117"/>
      <c r="I10" s="117"/>
      <c r="J10" s="117"/>
      <c r="K10" s="118"/>
      <c r="L10" s="119"/>
    </row>
    <row r="11" spans="1:12" ht="20.100000000000001" customHeight="1" x14ac:dyDescent="0.25">
      <c r="A11" s="108">
        <v>3</v>
      </c>
      <c r="B11" s="218" t="s">
        <v>40</v>
      </c>
      <c r="C11" s="128" t="s">
        <v>76</v>
      </c>
      <c r="D11" s="128" t="s">
        <v>77</v>
      </c>
      <c r="E11" s="128"/>
      <c r="G11" s="225" t="s">
        <v>118</v>
      </c>
      <c r="H11" s="117"/>
      <c r="I11" s="117"/>
      <c r="J11" s="117"/>
      <c r="K11" s="118"/>
      <c r="L11" s="119"/>
    </row>
    <row r="12" spans="1:12" ht="20.100000000000001" customHeight="1" x14ac:dyDescent="0.25">
      <c r="B12" s="111"/>
      <c r="C12" s="129"/>
      <c r="D12" s="129"/>
      <c r="E12" s="130"/>
      <c r="F12" s="128" t="s">
        <v>133</v>
      </c>
      <c r="G12" s="152"/>
      <c r="H12" s="117"/>
      <c r="I12" s="117"/>
      <c r="J12" s="117"/>
      <c r="K12" s="118"/>
      <c r="L12" s="119"/>
    </row>
    <row r="13" spans="1:12" ht="20.100000000000001" customHeight="1" thickBot="1" x14ac:dyDescent="0.3">
      <c r="A13" s="108">
        <v>4</v>
      </c>
      <c r="B13" s="109" t="s">
        <v>41</v>
      </c>
      <c r="C13" s="128" t="s">
        <v>132</v>
      </c>
      <c r="D13" s="128" t="s">
        <v>80</v>
      </c>
      <c r="E13" s="131"/>
      <c r="F13" s="79" t="s">
        <v>125</v>
      </c>
      <c r="G13" s="153"/>
      <c r="H13" s="121"/>
      <c r="I13" s="117"/>
      <c r="J13" s="117"/>
      <c r="K13" s="118"/>
      <c r="L13" s="119"/>
    </row>
    <row r="14" spans="1:12" ht="20.100000000000001" customHeight="1" x14ac:dyDescent="0.25">
      <c r="B14" s="111"/>
      <c r="C14" s="129"/>
      <c r="D14" s="129"/>
      <c r="E14" s="129"/>
      <c r="G14" s="153"/>
      <c r="H14" s="228" t="s">
        <v>133</v>
      </c>
      <c r="I14" s="229"/>
      <c r="J14" s="117"/>
      <c r="K14" s="118"/>
      <c r="L14" s="119"/>
    </row>
    <row r="15" spans="1:12" ht="20.100000000000001" customHeight="1" thickBot="1" x14ac:dyDescent="0.3">
      <c r="A15" s="108">
        <v>5</v>
      </c>
      <c r="B15" s="109" t="s">
        <v>42</v>
      </c>
      <c r="C15" s="128" t="s">
        <v>72</v>
      </c>
      <c r="D15" s="128" t="s">
        <v>67</v>
      </c>
      <c r="E15" s="128"/>
      <c r="G15" s="153"/>
      <c r="H15" s="252" t="s">
        <v>125</v>
      </c>
      <c r="I15" s="253"/>
      <c r="J15" s="117"/>
      <c r="K15" s="118"/>
      <c r="L15" s="119"/>
    </row>
    <row r="16" spans="1:12" ht="20.100000000000001" customHeight="1" x14ac:dyDescent="0.25">
      <c r="B16" s="111"/>
      <c r="C16" s="129"/>
      <c r="D16" s="129"/>
      <c r="E16" s="130"/>
      <c r="F16" s="128" t="s">
        <v>65</v>
      </c>
      <c r="G16" s="154"/>
      <c r="H16" s="117"/>
      <c r="I16" s="117"/>
      <c r="J16" s="117"/>
      <c r="K16" s="118"/>
      <c r="L16" s="119"/>
    </row>
    <row r="17" spans="1:12" ht="20.100000000000001" customHeight="1" x14ac:dyDescent="0.25">
      <c r="A17" s="108">
        <v>6</v>
      </c>
      <c r="B17" s="109" t="s">
        <v>43</v>
      </c>
      <c r="C17" s="128" t="s">
        <v>65</v>
      </c>
      <c r="D17" s="128" t="s">
        <v>67</v>
      </c>
      <c r="E17" s="131"/>
      <c r="F17" s="79" t="s">
        <v>118</v>
      </c>
      <c r="G17" s="152"/>
      <c r="H17" s="117"/>
      <c r="I17" s="117"/>
      <c r="J17" s="117"/>
      <c r="K17" s="118"/>
      <c r="L17" s="119"/>
    </row>
    <row r="18" spans="1:12" ht="20.100000000000001" customHeight="1" x14ac:dyDescent="0.25">
      <c r="B18" s="111"/>
      <c r="C18" s="129"/>
      <c r="D18" s="129"/>
      <c r="E18" s="129"/>
      <c r="G18" s="219" t="s">
        <v>134</v>
      </c>
      <c r="H18" s="116"/>
      <c r="I18" s="117"/>
      <c r="J18" s="117"/>
      <c r="K18" s="118"/>
      <c r="L18" s="119"/>
    </row>
    <row r="19" spans="1:12" ht="20.100000000000001" customHeight="1" x14ac:dyDescent="0.25">
      <c r="A19" s="108">
        <v>7</v>
      </c>
      <c r="B19" s="110"/>
      <c r="C19" s="128"/>
      <c r="D19" s="128"/>
      <c r="E19" s="128"/>
      <c r="G19" s="224" t="s">
        <v>118</v>
      </c>
      <c r="H19" s="117"/>
      <c r="I19" s="117"/>
      <c r="J19" s="117"/>
      <c r="K19" s="118"/>
      <c r="L19" s="119"/>
    </row>
    <row r="20" spans="1:12" ht="20.100000000000001" customHeight="1" x14ac:dyDescent="0.25">
      <c r="B20" s="111"/>
      <c r="C20" s="129"/>
      <c r="D20" s="129"/>
      <c r="E20" s="130"/>
      <c r="F20" s="128" t="s">
        <v>134</v>
      </c>
      <c r="G20" s="116"/>
      <c r="H20" s="117"/>
      <c r="I20" s="117"/>
      <c r="J20" s="117"/>
      <c r="K20" s="118"/>
      <c r="L20" s="119"/>
    </row>
    <row r="21" spans="1:12" ht="20.100000000000001" customHeight="1" x14ac:dyDescent="0.25">
      <c r="A21" s="108">
        <v>8</v>
      </c>
      <c r="B21" s="109" t="s">
        <v>44</v>
      </c>
      <c r="C21" s="128" t="s">
        <v>72</v>
      </c>
      <c r="D21" s="128" t="s">
        <v>73</v>
      </c>
      <c r="E21" s="131"/>
      <c r="G21" s="117"/>
      <c r="H21" s="117"/>
      <c r="I21" s="117"/>
      <c r="J21" s="117"/>
      <c r="K21" s="118"/>
      <c r="L21" s="119"/>
    </row>
    <row r="22" spans="1:12" ht="12" customHeight="1" x14ac:dyDescent="0.25">
      <c r="B22" s="111"/>
      <c r="C22" s="84"/>
      <c r="G22" s="117"/>
      <c r="H22" s="117"/>
      <c r="K22" s="118"/>
      <c r="L22" s="119"/>
    </row>
    <row r="23" spans="1:12" ht="12" customHeight="1" x14ac:dyDescent="0.25">
      <c r="B23" s="111"/>
      <c r="C23" s="84"/>
      <c r="G23" s="117"/>
      <c r="H23" s="117"/>
      <c r="K23" s="118"/>
      <c r="L23" s="119"/>
    </row>
    <row r="24" spans="1:12" ht="12" customHeight="1" x14ac:dyDescent="0.25">
      <c r="B24" s="111"/>
      <c r="C24" s="84"/>
      <c r="G24" s="117"/>
      <c r="H24" s="117"/>
      <c r="K24" s="118"/>
      <c r="L24" s="119"/>
    </row>
    <row r="25" spans="1:12" ht="12" customHeight="1" x14ac:dyDescent="0.25">
      <c r="B25" s="111"/>
      <c r="C25" s="84"/>
      <c r="G25" s="117"/>
      <c r="H25" s="117"/>
      <c r="K25" s="118"/>
      <c r="L25" s="119"/>
    </row>
    <row r="26" spans="1:12" x14ac:dyDescent="0.25">
      <c r="B26" s="107"/>
      <c r="G26" s="117"/>
      <c r="H26" s="117"/>
      <c r="I26" s="117"/>
      <c r="J26" s="230"/>
      <c r="K26" s="230"/>
      <c r="L26" s="123"/>
    </row>
    <row r="27" spans="1:12" x14ac:dyDescent="0.25">
      <c r="A27" s="108">
        <v>1</v>
      </c>
      <c r="B27" s="109" t="s">
        <v>45</v>
      </c>
      <c r="C27" s="110" t="s">
        <v>74</v>
      </c>
      <c r="D27" s="110" t="s">
        <v>75</v>
      </c>
      <c r="E27" s="110"/>
      <c r="J27" s="117"/>
      <c r="K27" s="124"/>
      <c r="L27" s="123"/>
    </row>
    <row r="28" spans="1:12" x14ac:dyDescent="0.25">
      <c r="B28" s="111"/>
      <c r="E28" s="112"/>
      <c r="F28" s="110" t="s">
        <v>74</v>
      </c>
      <c r="J28" s="117"/>
      <c r="K28" s="124"/>
      <c r="L28" s="123"/>
    </row>
    <row r="29" spans="1:12" x14ac:dyDescent="0.25">
      <c r="A29" s="108">
        <v>2</v>
      </c>
      <c r="B29" s="109"/>
      <c r="C29" s="114"/>
      <c r="D29" s="110"/>
      <c r="E29" s="115"/>
      <c r="G29" s="116"/>
      <c r="H29" s="117"/>
      <c r="I29" s="117"/>
      <c r="J29" s="117"/>
      <c r="K29" s="124"/>
      <c r="L29" s="123"/>
    </row>
    <row r="30" spans="1:12" x14ac:dyDescent="0.25">
      <c r="B30" s="111"/>
      <c r="C30" s="84"/>
      <c r="G30" s="157" t="s">
        <v>135</v>
      </c>
      <c r="I30" s="117"/>
      <c r="J30" s="117"/>
      <c r="K30" s="124"/>
      <c r="L30" s="123"/>
    </row>
    <row r="31" spans="1:12" x14ac:dyDescent="0.25">
      <c r="A31" s="108">
        <v>3</v>
      </c>
      <c r="B31" s="109"/>
      <c r="C31" s="114"/>
      <c r="D31" s="110"/>
      <c r="E31" s="110"/>
      <c r="G31" s="120">
        <v>20</v>
      </c>
      <c r="H31" s="120"/>
      <c r="I31" s="117"/>
      <c r="J31" s="117"/>
      <c r="K31" s="124"/>
      <c r="L31" s="123"/>
    </row>
    <row r="32" spans="1:12" x14ac:dyDescent="0.25">
      <c r="B32" s="111"/>
      <c r="C32" s="84"/>
      <c r="E32" s="112"/>
      <c r="F32" s="114" t="s">
        <v>135</v>
      </c>
      <c r="G32" s="152"/>
      <c r="H32" s="117"/>
      <c r="I32" s="117"/>
      <c r="J32" s="117"/>
      <c r="K32" s="124"/>
      <c r="L32" s="123"/>
    </row>
    <row r="33" spans="1:12" ht="14.4" thickBot="1" x14ac:dyDescent="0.3">
      <c r="A33" s="108">
        <v>4</v>
      </c>
      <c r="B33" s="109" t="s">
        <v>46</v>
      </c>
      <c r="C33" s="114" t="s">
        <v>135</v>
      </c>
      <c r="D33" s="110" t="s">
        <v>82</v>
      </c>
      <c r="E33" s="115"/>
      <c r="G33" s="153"/>
      <c r="H33" s="121"/>
      <c r="I33" s="117"/>
      <c r="J33" s="117"/>
      <c r="K33" s="124"/>
      <c r="L33" s="123"/>
    </row>
    <row r="34" spans="1:12" ht="15.6" x14ac:dyDescent="0.25">
      <c r="B34" s="111"/>
      <c r="C34" s="84"/>
      <c r="G34" s="153"/>
      <c r="H34" s="228" t="s">
        <v>135</v>
      </c>
      <c r="I34" s="229"/>
      <c r="J34" s="117"/>
      <c r="K34" s="118"/>
      <c r="L34" s="119"/>
    </row>
    <row r="35" spans="1:12" ht="16.2" thickBot="1" x14ac:dyDescent="0.3">
      <c r="A35" s="108">
        <v>5</v>
      </c>
      <c r="B35" s="109"/>
      <c r="C35" s="114"/>
      <c r="D35" s="110"/>
      <c r="E35" s="110"/>
      <c r="G35" s="153"/>
      <c r="H35" s="252" t="s">
        <v>118</v>
      </c>
      <c r="I35" s="253"/>
      <c r="J35" s="117"/>
      <c r="K35" s="118"/>
      <c r="L35" s="119"/>
    </row>
    <row r="36" spans="1:12" x14ac:dyDescent="0.25">
      <c r="B36" s="111"/>
      <c r="C36" s="84"/>
      <c r="E36" s="112"/>
      <c r="F36" s="110"/>
      <c r="G36" s="154"/>
      <c r="H36" s="117"/>
      <c r="I36" s="117"/>
      <c r="J36" s="117"/>
      <c r="K36" s="118"/>
      <c r="L36" s="119"/>
    </row>
    <row r="37" spans="1:12" x14ac:dyDescent="0.25">
      <c r="A37" s="108">
        <v>6</v>
      </c>
      <c r="B37" s="109"/>
      <c r="C37" s="114"/>
      <c r="D37" s="110"/>
      <c r="E37" s="115"/>
      <c r="G37" s="152"/>
      <c r="H37" s="117"/>
      <c r="I37" s="117"/>
      <c r="J37" s="117"/>
      <c r="K37" s="118"/>
      <c r="L37" s="119"/>
    </row>
    <row r="38" spans="1:12" x14ac:dyDescent="0.25">
      <c r="B38" s="111"/>
      <c r="C38" s="84"/>
      <c r="G38" s="155" t="s">
        <v>69</v>
      </c>
      <c r="H38" s="116"/>
      <c r="I38" s="117"/>
      <c r="J38" s="117"/>
      <c r="K38" s="118"/>
      <c r="L38" s="119"/>
    </row>
    <row r="39" spans="1:12" x14ac:dyDescent="0.25">
      <c r="A39" s="108">
        <v>7</v>
      </c>
      <c r="B39" s="110"/>
      <c r="C39" s="114"/>
      <c r="D39" s="110"/>
      <c r="E39" s="110"/>
      <c r="G39" s="156"/>
      <c r="H39" s="117"/>
      <c r="I39" s="117"/>
      <c r="J39" s="117"/>
      <c r="K39" s="118"/>
      <c r="L39" s="119"/>
    </row>
    <row r="40" spans="1:12" x14ac:dyDescent="0.25">
      <c r="B40" s="111"/>
      <c r="C40" s="84"/>
      <c r="E40" s="112"/>
      <c r="F40" s="110" t="s">
        <v>69</v>
      </c>
      <c r="G40" s="116"/>
      <c r="H40" s="117"/>
      <c r="I40" s="117"/>
      <c r="J40" s="117"/>
      <c r="K40" s="118"/>
      <c r="L40" s="119"/>
    </row>
    <row r="41" spans="1:12" x14ac:dyDescent="0.25">
      <c r="A41" s="108">
        <v>8</v>
      </c>
      <c r="B41" s="109" t="s">
        <v>48</v>
      </c>
      <c r="C41" s="114" t="s">
        <v>69</v>
      </c>
      <c r="D41" s="110" t="s">
        <v>70</v>
      </c>
      <c r="E41" s="115"/>
      <c r="G41" s="117"/>
      <c r="H41" s="117"/>
      <c r="I41" s="117"/>
      <c r="J41" s="117"/>
      <c r="K41" s="118"/>
      <c r="L41" s="119"/>
    </row>
    <row r="42" spans="1:12" x14ac:dyDescent="0.25">
      <c r="B42" s="111"/>
      <c r="C42" s="84"/>
      <c r="G42" s="117"/>
      <c r="H42" s="117"/>
      <c r="J42" s="117"/>
      <c r="K42" s="118"/>
      <c r="L42" s="119"/>
    </row>
    <row r="43" spans="1:12" x14ac:dyDescent="0.25">
      <c r="B43" s="107"/>
      <c r="F43" s="75"/>
      <c r="G43" s="117"/>
      <c r="H43" s="117"/>
      <c r="I43" s="117"/>
      <c r="J43" s="117"/>
      <c r="K43" s="118"/>
      <c r="L43" s="119"/>
    </row>
    <row r="44" spans="1:12" x14ac:dyDescent="0.25">
      <c r="B44" s="107"/>
      <c r="G44" s="117"/>
      <c r="H44" s="117"/>
      <c r="I44" s="117"/>
      <c r="J44" s="117"/>
      <c r="K44" s="118"/>
      <c r="L44" s="119"/>
    </row>
    <row r="45" spans="1:12" x14ac:dyDescent="0.25">
      <c r="B45" s="107"/>
      <c r="G45" s="75"/>
      <c r="H45" s="117"/>
      <c r="I45" s="117"/>
      <c r="J45" s="117"/>
      <c r="K45" s="118"/>
      <c r="L45" s="119"/>
    </row>
    <row r="46" spans="1:12" x14ac:dyDescent="0.25">
      <c r="B46" s="107"/>
      <c r="G46" s="121"/>
      <c r="H46" s="117"/>
      <c r="I46" s="117"/>
      <c r="J46" s="117"/>
      <c r="K46" s="118"/>
      <c r="L46" s="119"/>
    </row>
    <row r="47" spans="1:12" x14ac:dyDescent="0.25">
      <c r="B47" s="107"/>
      <c r="F47" s="75"/>
      <c r="G47" s="117"/>
      <c r="H47" s="117"/>
      <c r="I47" s="117"/>
      <c r="J47" s="117"/>
      <c r="K47" s="118"/>
      <c r="L47" s="119"/>
    </row>
    <row r="48" spans="1:12" x14ac:dyDescent="0.25">
      <c r="B48" s="107"/>
      <c r="G48" s="121"/>
      <c r="H48" s="121"/>
      <c r="I48" s="121"/>
      <c r="J48" s="117"/>
      <c r="K48" s="118"/>
      <c r="L48" s="119"/>
    </row>
    <row r="49" spans="2:12" x14ac:dyDescent="0.25">
      <c r="B49" s="107"/>
      <c r="G49" s="121"/>
      <c r="H49" s="75"/>
      <c r="I49" s="121"/>
      <c r="J49" s="117"/>
      <c r="K49" s="118"/>
      <c r="L49" s="119"/>
    </row>
    <row r="50" spans="2:12" x14ac:dyDescent="0.25">
      <c r="B50" s="107"/>
      <c r="G50" s="121"/>
      <c r="H50" s="121"/>
      <c r="I50" s="121"/>
      <c r="J50" s="117"/>
      <c r="K50" s="118"/>
      <c r="L50" s="119"/>
    </row>
    <row r="51" spans="2:12" x14ac:dyDescent="0.25">
      <c r="B51" s="107"/>
      <c r="F51" s="75"/>
      <c r="G51" s="121"/>
      <c r="H51" s="121"/>
      <c r="I51" s="121"/>
      <c r="J51" s="117"/>
      <c r="K51" s="118"/>
      <c r="L51" s="119"/>
    </row>
    <row r="52" spans="2:12" x14ac:dyDescent="0.25">
      <c r="B52" s="107"/>
      <c r="C52" s="117"/>
      <c r="G52" s="117"/>
      <c r="H52" s="117"/>
      <c r="I52" s="117"/>
      <c r="J52" s="117"/>
      <c r="K52" s="118"/>
      <c r="L52" s="119"/>
    </row>
    <row r="53" spans="2:12" x14ac:dyDescent="0.25">
      <c r="B53" s="107"/>
      <c r="G53" s="75"/>
      <c r="H53" s="117"/>
      <c r="I53" s="117"/>
      <c r="J53" s="117"/>
      <c r="K53" s="118"/>
      <c r="L53" s="119"/>
    </row>
    <row r="54" spans="2:12" x14ac:dyDescent="0.25">
      <c r="B54" s="107"/>
      <c r="G54" s="121"/>
      <c r="H54" s="117"/>
      <c r="I54" s="117"/>
      <c r="J54" s="117"/>
      <c r="K54" s="118"/>
      <c r="L54" s="119"/>
    </row>
    <row r="55" spans="2:12" x14ac:dyDescent="0.25">
      <c r="B55" s="107"/>
      <c r="F55" s="75"/>
      <c r="H55" s="117"/>
      <c r="I55" s="117"/>
      <c r="J55" s="117"/>
      <c r="K55" s="118"/>
      <c r="L55" s="119"/>
    </row>
    <row r="56" spans="2:12" x14ac:dyDescent="0.25">
      <c r="B56" s="107"/>
    </row>
  </sheetData>
  <mergeCells count="6">
    <mergeCell ref="H35:I35"/>
    <mergeCell ref="I4:J4"/>
    <mergeCell ref="H14:I14"/>
    <mergeCell ref="H15:I15"/>
    <mergeCell ref="J26:K26"/>
    <mergeCell ref="H34:I34"/>
  </mergeCells>
  <pageMargins left="0.74803149606299213" right="0.74803149606299213" top="0.98425196850393704" bottom="0.98425196850393704" header="0" footer="0"/>
  <pageSetup paperSize="9" scale="66" orientation="landscape" horizontalDpi="4294967294"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1]!Jun_Show_CU">
                <anchor moveWithCells="1" sizeWithCells="1">
                  <from>
                    <xdr:col>10</xdr:col>
                    <xdr:colOff>518160</xdr:colOff>
                    <xdr:row>0</xdr:row>
                    <xdr:rowOff>7620</xdr:rowOff>
                  </from>
                  <to>
                    <xdr:col>12</xdr:col>
                    <xdr:colOff>449580</xdr:colOff>
                    <xdr:row>0</xdr:row>
                    <xdr:rowOff>175260</xdr:rowOff>
                  </to>
                </anchor>
              </controlPr>
            </control>
          </mc:Choice>
        </mc:AlternateContent>
        <mc:AlternateContent xmlns:mc="http://schemas.openxmlformats.org/markup-compatibility/2006">
          <mc:Choice Requires="x14">
            <control shapeId="5122" r:id="rId5" name="Button 2">
              <controlPr defaultSize="0" print="0" autoFill="0" autoPict="0" macro="[1]!Jun_Hide_CU">
                <anchor moveWithCells="1" sizeWithCells="1">
                  <from>
                    <xdr:col>10</xdr:col>
                    <xdr:colOff>518160</xdr:colOff>
                    <xdr:row>0</xdr:row>
                    <xdr:rowOff>175260</xdr:rowOff>
                  </from>
                  <to>
                    <xdr:col>12</xdr:col>
                    <xdr:colOff>441960</xdr:colOff>
                    <xdr:row>1</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8"/>
  <dimension ref="A1:IU213"/>
  <sheetViews>
    <sheetView showGridLines="0" showZeros="0" showWhiteSpace="0" topLeftCell="A3" zoomScale="30" zoomScaleNormal="30" workbookViewId="0">
      <selection activeCell="L20" sqref="L20"/>
    </sheetView>
  </sheetViews>
  <sheetFormatPr defaultColWidth="15.33203125" defaultRowHeight="21" x14ac:dyDescent="0.4"/>
  <cols>
    <col min="1" max="1" width="10.44140625" style="16" customWidth="1"/>
    <col min="2" max="2" width="5.5546875" style="16" customWidth="1"/>
    <col min="3" max="3" width="18.88671875" style="16" customWidth="1"/>
    <col min="4" max="4" width="46.44140625" style="16" customWidth="1"/>
    <col min="5" max="5" width="31.6640625" style="16" customWidth="1"/>
    <col min="6" max="6" width="19.33203125" style="16" customWidth="1"/>
    <col min="7" max="11" width="18.5546875" style="16" customWidth="1"/>
    <col min="12" max="12" width="18.88671875" style="16" customWidth="1"/>
    <col min="13" max="13" width="4.109375" style="2" customWidth="1"/>
    <col min="14" max="14" width="14.5546875" style="4" customWidth="1"/>
    <col min="15" max="15" width="11.109375" style="146" hidden="1" customWidth="1"/>
    <col min="16" max="16" width="24.88671875" style="146" hidden="1" customWidth="1"/>
    <col min="17" max="17" width="18.88671875" style="146" hidden="1" customWidth="1"/>
    <col min="18" max="24" width="14.5546875" style="146" hidden="1" customWidth="1"/>
    <col min="25" max="25" width="24.44140625" style="146" hidden="1" customWidth="1"/>
    <col min="26" max="26" width="20.44140625" style="146" hidden="1" customWidth="1"/>
    <col min="27" max="32" width="15.33203125" style="146" hidden="1" customWidth="1"/>
    <col min="33" max="204" width="15.33203125" style="4" customWidth="1"/>
    <col min="205" max="205" width="3.109375" style="4" customWidth="1"/>
    <col min="206" max="255" width="15.33203125" style="4"/>
    <col min="256" max="256" width="10.44140625" style="4" customWidth="1"/>
    <col min="257" max="257" width="5.5546875" style="4" customWidth="1"/>
    <col min="258" max="258" width="18.88671875" style="4" customWidth="1"/>
    <col min="259" max="259" width="46.44140625" style="4" customWidth="1"/>
    <col min="260" max="260" width="31.6640625" style="4" customWidth="1"/>
    <col min="261" max="261" width="19.33203125" style="4" customWidth="1"/>
    <col min="262" max="266" width="18.5546875" style="4" customWidth="1"/>
    <col min="267" max="267" width="18.88671875" style="4" customWidth="1"/>
    <col min="268" max="268" width="4.109375" style="4" customWidth="1"/>
    <col min="269" max="270" width="14.5546875" style="4" customWidth="1"/>
    <col min="271" max="288" width="0" style="4" hidden="1" customWidth="1"/>
    <col min="289" max="460" width="15.33203125" style="4"/>
    <col min="461" max="461" width="3.109375" style="4" customWidth="1"/>
    <col min="462" max="511" width="15.33203125" style="4"/>
    <col min="512" max="512" width="10.44140625" style="4" customWidth="1"/>
    <col min="513" max="513" width="5.5546875" style="4" customWidth="1"/>
    <col min="514" max="514" width="18.88671875" style="4" customWidth="1"/>
    <col min="515" max="515" width="46.44140625" style="4" customWidth="1"/>
    <col min="516" max="516" width="31.6640625" style="4" customWidth="1"/>
    <col min="517" max="517" width="19.33203125" style="4" customWidth="1"/>
    <col min="518" max="522" width="18.5546875" style="4" customWidth="1"/>
    <col min="523" max="523" width="18.88671875" style="4" customWidth="1"/>
    <col min="524" max="524" width="4.109375" style="4" customWidth="1"/>
    <col min="525" max="526" width="14.5546875" style="4" customWidth="1"/>
    <col min="527" max="544" width="0" style="4" hidden="1" customWidth="1"/>
    <col min="545" max="716" width="15.33203125" style="4"/>
    <col min="717" max="717" width="3.109375" style="4" customWidth="1"/>
    <col min="718" max="767" width="15.33203125" style="4"/>
    <col min="768" max="768" width="10.44140625" style="4" customWidth="1"/>
    <col min="769" max="769" width="5.5546875" style="4" customWidth="1"/>
    <col min="770" max="770" width="18.88671875" style="4" customWidth="1"/>
    <col min="771" max="771" width="46.44140625" style="4" customWidth="1"/>
    <col min="772" max="772" width="31.6640625" style="4" customWidth="1"/>
    <col min="773" max="773" width="19.33203125" style="4" customWidth="1"/>
    <col min="774" max="778" width="18.5546875" style="4" customWidth="1"/>
    <col min="779" max="779" width="18.88671875" style="4" customWidth="1"/>
    <col min="780" max="780" width="4.109375" style="4" customWidth="1"/>
    <col min="781" max="782" width="14.5546875" style="4" customWidth="1"/>
    <col min="783" max="800" width="0" style="4" hidden="1" customWidth="1"/>
    <col min="801" max="972" width="15.33203125" style="4"/>
    <col min="973" max="973" width="3.109375" style="4" customWidth="1"/>
    <col min="974" max="1023" width="15.33203125" style="4"/>
    <col min="1024" max="1024" width="10.44140625" style="4" customWidth="1"/>
    <col min="1025" max="1025" width="5.5546875" style="4" customWidth="1"/>
    <col min="1026" max="1026" width="18.88671875" style="4" customWidth="1"/>
    <col min="1027" max="1027" width="46.44140625" style="4" customWidth="1"/>
    <col min="1028" max="1028" width="31.6640625" style="4" customWidth="1"/>
    <col min="1029" max="1029" width="19.33203125" style="4" customWidth="1"/>
    <col min="1030" max="1034" width="18.5546875" style="4" customWidth="1"/>
    <col min="1035" max="1035" width="18.88671875" style="4" customWidth="1"/>
    <col min="1036" max="1036" width="4.109375" style="4" customWidth="1"/>
    <col min="1037" max="1038" width="14.5546875" style="4" customWidth="1"/>
    <col min="1039" max="1056" width="0" style="4" hidden="1" customWidth="1"/>
    <col min="1057" max="1228" width="15.33203125" style="4"/>
    <col min="1229" max="1229" width="3.109375" style="4" customWidth="1"/>
    <col min="1230" max="1279" width="15.33203125" style="4"/>
    <col min="1280" max="1280" width="10.44140625" style="4" customWidth="1"/>
    <col min="1281" max="1281" width="5.5546875" style="4" customWidth="1"/>
    <col min="1282" max="1282" width="18.88671875" style="4" customWidth="1"/>
    <col min="1283" max="1283" width="46.44140625" style="4" customWidth="1"/>
    <col min="1284" max="1284" width="31.6640625" style="4" customWidth="1"/>
    <col min="1285" max="1285" width="19.33203125" style="4" customWidth="1"/>
    <col min="1286" max="1290" width="18.5546875" style="4" customWidth="1"/>
    <col min="1291" max="1291" width="18.88671875" style="4" customWidth="1"/>
    <col min="1292" max="1292" width="4.109375" style="4" customWidth="1"/>
    <col min="1293" max="1294" width="14.5546875" style="4" customWidth="1"/>
    <col min="1295" max="1312" width="0" style="4" hidden="1" customWidth="1"/>
    <col min="1313" max="1484" width="15.33203125" style="4"/>
    <col min="1485" max="1485" width="3.109375" style="4" customWidth="1"/>
    <col min="1486" max="1535" width="15.33203125" style="4"/>
    <col min="1536" max="1536" width="10.44140625" style="4" customWidth="1"/>
    <col min="1537" max="1537" width="5.5546875" style="4" customWidth="1"/>
    <col min="1538" max="1538" width="18.88671875" style="4" customWidth="1"/>
    <col min="1539" max="1539" width="46.44140625" style="4" customWidth="1"/>
    <col min="1540" max="1540" width="31.6640625" style="4" customWidth="1"/>
    <col min="1541" max="1541" width="19.33203125" style="4" customWidth="1"/>
    <col min="1542" max="1546" width="18.5546875" style="4" customWidth="1"/>
    <col min="1547" max="1547" width="18.88671875" style="4" customWidth="1"/>
    <col min="1548" max="1548" width="4.109375" style="4" customWidth="1"/>
    <col min="1549" max="1550" width="14.5546875" style="4" customWidth="1"/>
    <col min="1551" max="1568" width="0" style="4" hidden="1" customWidth="1"/>
    <col min="1569" max="1740" width="15.33203125" style="4"/>
    <col min="1741" max="1741" width="3.109375" style="4" customWidth="1"/>
    <col min="1742" max="1791" width="15.33203125" style="4"/>
    <col min="1792" max="1792" width="10.44140625" style="4" customWidth="1"/>
    <col min="1793" max="1793" width="5.5546875" style="4" customWidth="1"/>
    <col min="1794" max="1794" width="18.88671875" style="4" customWidth="1"/>
    <col min="1795" max="1795" width="46.44140625" style="4" customWidth="1"/>
    <col min="1796" max="1796" width="31.6640625" style="4" customWidth="1"/>
    <col min="1797" max="1797" width="19.33203125" style="4" customWidth="1"/>
    <col min="1798" max="1802" width="18.5546875" style="4" customWidth="1"/>
    <col min="1803" max="1803" width="18.88671875" style="4" customWidth="1"/>
    <col min="1804" max="1804" width="4.109375" style="4" customWidth="1"/>
    <col min="1805" max="1806" width="14.5546875" style="4" customWidth="1"/>
    <col min="1807" max="1824" width="0" style="4" hidden="1" customWidth="1"/>
    <col min="1825" max="1996" width="15.33203125" style="4"/>
    <col min="1997" max="1997" width="3.109375" style="4" customWidth="1"/>
    <col min="1998" max="2047" width="15.33203125" style="4"/>
    <col min="2048" max="2048" width="10.44140625" style="4" customWidth="1"/>
    <col min="2049" max="2049" width="5.5546875" style="4" customWidth="1"/>
    <col min="2050" max="2050" width="18.88671875" style="4" customWidth="1"/>
    <col min="2051" max="2051" width="46.44140625" style="4" customWidth="1"/>
    <col min="2052" max="2052" width="31.6640625" style="4" customWidth="1"/>
    <col min="2053" max="2053" width="19.33203125" style="4" customWidth="1"/>
    <col min="2054" max="2058" width="18.5546875" style="4" customWidth="1"/>
    <col min="2059" max="2059" width="18.88671875" style="4" customWidth="1"/>
    <col min="2060" max="2060" width="4.109375" style="4" customWidth="1"/>
    <col min="2061" max="2062" width="14.5546875" style="4" customWidth="1"/>
    <col min="2063" max="2080" width="0" style="4" hidden="1" customWidth="1"/>
    <col min="2081" max="2252" width="15.33203125" style="4"/>
    <col min="2253" max="2253" width="3.109375" style="4" customWidth="1"/>
    <col min="2254" max="2303" width="15.33203125" style="4"/>
    <col min="2304" max="2304" width="10.44140625" style="4" customWidth="1"/>
    <col min="2305" max="2305" width="5.5546875" style="4" customWidth="1"/>
    <col min="2306" max="2306" width="18.88671875" style="4" customWidth="1"/>
    <col min="2307" max="2307" width="46.44140625" style="4" customWidth="1"/>
    <col min="2308" max="2308" width="31.6640625" style="4" customWidth="1"/>
    <col min="2309" max="2309" width="19.33203125" style="4" customWidth="1"/>
    <col min="2310" max="2314" width="18.5546875" style="4" customWidth="1"/>
    <col min="2315" max="2315" width="18.88671875" style="4" customWidth="1"/>
    <col min="2316" max="2316" width="4.109375" style="4" customWidth="1"/>
    <col min="2317" max="2318" width="14.5546875" style="4" customWidth="1"/>
    <col min="2319" max="2336" width="0" style="4" hidden="1" customWidth="1"/>
    <col min="2337" max="2508" width="15.33203125" style="4"/>
    <col min="2509" max="2509" width="3.109375" style="4" customWidth="1"/>
    <col min="2510" max="2559" width="15.33203125" style="4"/>
    <col min="2560" max="2560" width="10.44140625" style="4" customWidth="1"/>
    <col min="2561" max="2561" width="5.5546875" style="4" customWidth="1"/>
    <col min="2562" max="2562" width="18.88671875" style="4" customWidth="1"/>
    <col min="2563" max="2563" width="46.44140625" style="4" customWidth="1"/>
    <col min="2564" max="2564" width="31.6640625" style="4" customWidth="1"/>
    <col min="2565" max="2565" width="19.33203125" style="4" customWidth="1"/>
    <col min="2566" max="2570" width="18.5546875" style="4" customWidth="1"/>
    <col min="2571" max="2571" width="18.88671875" style="4" customWidth="1"/>
    <col min="2572" max="2572" width="4.109375" style="4" customWidth="1"/>
    <col min="2573" max="2574" width="14.5546875" style="4" customWidth="1"/>
    <col min="2575" max="2592" width="0" style="4" hidden="1" customWidth="1"/>
    <col min="2593" max="2764" width="15.33203125" style="4"/>
    <col min="2765" max="2765" width="3.109375" style="4" customWidth="1"/>
    <col min="2766" max="2815" width="15.33203125" style="4"/>
    <col min="2816" max="2816" width="10.44140625" style="4" customWidth="1"/>
    <col min="2817" max="2817" width="5.5546875" style="4" customWidth="1"/>
    <col min="2818" max="2818" width="18.88671875" style="4" customWidth="1"/>
    <col min="2819" max="2819" width="46.44140625" style="4" customWidth="1"/>
    <col min="2820" max="2820" width="31.6640625" style="4" customWidth="1"/>
    <col min="2821" max="2821" width="19.33203125" style="4" customWidth="1"/>
    <col min="2822" max="2826" width="18.5546875" style="4" customWidth="1"/>
    <col min="2827" max="2827" width="18.88671875" style="4" customWidth="1"/>
    <col min="2828" max="2828" width="4.109375" style="4" customWidth="1"/>
    <col min="2829" max="2830" width="14.5546875" style="4" customWidth="1"/>
    <col min="2831" max="2848" width="0" style="4" hidden="1" customWidth="1"/>
    <col min="2849" max="3020" width="15.33203125" style="4"/>
    <col min="3021" max="3021" width="3.109375" style="4" customWidth="1"/>
    <col min="3022" max="3071" width="15.33203125" style="4"/>
    <col min="3072" max="3072" width="10.44140625" style="4" customWidth="1"/>
    <col min="3073" max="3073" width="5.5546875" style="4" customWidth="1"/>
    <col min="3074" max="3074" width="18.88671875" style="4" customWidth="1"/>
    <col min="3075" max="3075" width="46.44140625" style="4" customWidth="1"/>
    <col min="3076" max="3076" width="31.6640625" style="4" customWidth="1"/>
    <col min="3077" max="3077" width="19.33203125" style="4" customWidth="1"/>
    <col min="3078" max="3082" width="18.5546875" style="4" customWidth="1"/>
    <col min="3083" max="3083" width="18.88671875" style="4" customWidth="1"/>
    <col min="3084" max="3084" width="4.109375" style="4" customWidth="1"/>
    <col min="3085" max="3086" width="14.5546875" style="4" customWidth="1"/>
    <col min="3087" max="3104" width="0" style="4" hidden="1" customWidth="1"/>
    <col min="3105" max="3276" width="15.33203125" style="4"/>
    <col min="3277" max="3277" width="3.109375" style="4" customWidth="1"/>
    <col min="3278" max="3327" width="15.33203125" style="4"/>
    <col min="3328" max="3328" width="10.44140625" style="4" customWidth="1"/>
    <col min="3329" max="3329" width="5.5546875" style="4" customWidth="1"/>
    <col min="3330" max="3330" width="18.88671875" style="4" customWidth="1"/>
    <col min="3331" max="3331" width="46.44140625" style="4" customWidth="1"/>
    <col min="3332" max="3332" width="31.6640625" style="4" customWidth="1"/>
    <col min="3333" max="3333" width="19.33203125" style="4" customWidth="1"/>
    <col min="3334" max="3338" width="18.5546875" style="4" customWidth="1"/>
    <col min="3339" max="3339" width="18.88671875" style="4" customWidth="1"/>
    <col min="3340" max="3340" width="4.109375" style="4" customWidth="1"/>
    <col min="3341" max="3342" width="14.5546875" style="4" customWidth="1"/>
    <col min="3343" max="3360" width="0" style="4" hidden="1" customWidth="1"/>
    <col min="3361" max="3532" width="15.33203125" style="4"/>
    <col min="3533" max="3533" width="3.109375" style="4" customWidth="1"/>
    <col min="3534" max="3583" width="15.33203125" style="4"/>
    <col min="3584" max="3584" width="10.44140625" style="4" customWidth="1"/>
    <col min="3585" max="3585" width="5.5546875" style="4" customWidth="1"/>
    <col min="3586" max="3586" width="18.88671875" style="4" customWidth="1"/>
    <col min="3587" max="3587" width="46.44140625" style="4" customWidth="1"/>
    <col min="3588" max="3588" width="31.6640625" style="4" customWidth="1"/>
    <col min="3589" max="3589" width="19.33203125" style="4" customWidth="1"/>
    <col min="3590" max="3594" width="18.5546875" style="4" customWidth="1"/>
    <col min="3595" max="3595" width="18.88671875" style="4" customWidth="1"/>
    <col min="3596" max="3596" width="4.109375" style="4" customWidth="1"/>
    <col min="3597" max="3598" width="14.5546875" style="4" customWidth="1"/>
    <col min="3599" max="3616" width="0" style="4" hidden="1" customWidth="1"/>
    <col min="3617" max="3788" width="15.33203125" style="4"/>
    <col min="3789" max="3789" width="3.109375" style="4" customWidth="1"/>
    <col min="3790" max="3839" width="15.33203125" style="4"/>
    <col min="3840" max="3840" width="10.44140625" style="4" customWidth="1"/>
    <col min="3841" max="3841" width="5.5546875" style="4" customWidth="1"/>
    <col min="3842" max="3842" width="18.88671875" style="4" customWidth="1"/>
    <col min="3843" max="3843" width="46.44140625" style="4" customWidth="1"/>
    <col min="3844" max="3844" width="31.6640625" style="4" customWidth="1"/>
    <col min="3845" max="3845" width="19.33203125" style="4" customWidth="1"/>
    <col min="3846" max="3850" width="18.5546875" style="4" customWidth="1"/>
    <col min="3851" max="3851" width="18.88671875" style="4" customWidth="1"/>
    <col min="3852" max="3852" width="4.109375" style="4" customWidth="1"/>
    <col min="3853" max="3854" width="14.5546875" style="4" customWidth="1"/>
    <col min="3855" max="3872" width="0" style="4" hidden="1" customWidth="1"/>
    <col min="3873" max="4044" width="15.33203125" style="4"/>
    <col min="4045" max="4045" width="3.109375" style="4" customWidth="1"/>
    <col min="4046" max="4095" width="15.33203125" style="4"/>
    <col min="4096" max="4096" width="10.44140625" style="4" customWidth="1"/>
    <col min="4097" max="4097" width="5.5546875" style="4" customWidth="1"/>
    <col min="4098" max="4098" width="18.88671875" style="4" customWidth="1"/>
    <col min="4099" max="4099" width="46.44140625" style="4" customWidth="1"/>
    <col min="4100" max="4100" width="31.6640625" style="4" customWidth="1"/>
    <col min="4101" max="4101" width="19.33203125" style="4" customWidth="1"/>
    <col min="4102" max="4106" width="18.5546875" style="4" customWidth="1"/>
    <col min="4107" max="4107" width="18.88671875" style="4" customWidth="1"/>
    <col min="4108" max="4108" width="4.109375" style="4" customWidth="1"/>
    <col min="4109" max="4110" width="14.5546875" style="4" customWidth="1"/>
    <col min="4111" max="4128" width="0" style="4" hidden="1" customWidth="1"/>
    <col min="4129" max="4300" width="15.33203125" style="4"/>
    <col min="4301" max="4301" width="3.109375" style="4" customWidth="1"/>
    <col min="4302" max="4351" width="15.33203125" style="4"/>
    <col min="4352" max="4352" width="10.44140625" style="4" customWidth="1"/>
    <col min="4353" max="4353" width="5.5546875" style="4" customWidth="1"/>
    <col min="4354" max="4354" width="18.88671875" style="4" customWidth="1"/>
    <col min="4355" max="4355" width="46.44140625" style="4" customWidth="1"/>
    <col min="4356" max="4356" width="31.6640625" style="4" customWidth="1"/>
    <col min="4357" max="4357" width="19.33203125" style="4" customWidth="1"/>
    <col min="4358" max="4362" width="18.5546875" style="4" customWidth="1"/>
    <col min="4363" max="4363" width="18.88671875" style="4" customWidth="1"/>
    <col min="4364" max="4364" width="4.109375" style="4" customWidth="1"/>
    <col min="4365" max="4366" width="14.5546875" style="4" customWidth="1"/>
    <col min="4367" max="4384" width="0" style="4" hidden="1" customWidth="1"/>
    <col min="4385" max="4556" width="15.33203125" style="4"/>
    <col min="4557" max="4557" width="3.109375" style="4" customWidth="1"/>
    <col min="4558" max="4607" width="15.33203125" style="4"/>
    <col min="4608" max="4608" width="10.44140625" style="4" customWidth="1"/>
    <col min="4609" max="4609" width="5.5546875" style="4" customWidth="1"/>
    <col min="4610" max="4610" width="18.88671875" style="4" customWidth="1"/>
    <col min="4611" max="4611" width="46.44140625" style="4" customWidth="1"/>
    <col min="4612" max="4612" width="31.6640625" style="4" customWidth="1"/>
    <col min="4613" max="4613" width="19.33203125" style="4" customWidth="1"/>
    <col min="4614" max="4618" width="18.5546875" style="4" customWidth="1"/>
    <col min="4619" max="4619" width="18.88671875" style="4" customWidth="1"/>
    <col min="4620" max="4620" width="4.109375" style="4" customWidth="1"/>
    <col min="4621" max="4622" width="14.5546875" style="4" customWidth="1"/>
    <col min="4623" max="4640" width="0" style="4" hidden="1" customWidth="1"/>
    <col min="4641" max="4812" width="15.33203125" style="4"/>
    <col min="4813" max="4813" width="3.109375" style="4" customWidth="1"/>
    <col min="4814" max="4863" width="15.33203125" style="4"/>
    <col min="4864" max="4864" width="10.44140625" style="4" customWidth="1"/>
    <col min="4865" max="4865" width="5.5546875" style="4" customWidth="1"/>
    <col min="4866" max="4866" width="18.88671875" style="4" customWidth="1"/>
    <col min="4867" max="4867" width="46.44140625" style="4" customWidth="1"/>
    <col min="4868" max="4868" width="31.6640625" style="4" customWidth="1"/>
    <col min="4869" max="4869" width="19.33203125" style="4" customWidth="1"/>
    <col min="4870" max="4874" width="18.5546875" style="4" customWidth="1"/>
    <col min="4875" max="4875" width="18.88671875" style="4" customWidth="1"/>
    <col min="4876" max="4876" width="4.109375" style="4" customWidth="1"/>
    <col min="4877" max="4878" width="14.5546875" style="4" customWidth="1"/>
    <col min="4879" max="4896" width="0" style="4" hidden="1" customWidth="1"/>
    <col min="4897" max="5068" width="15.33203125" style="4"/>
    <col min="5069" max="5069" width="3.109375" style="4" customWidth="1"/>
    <col min="5070" max="5119" width="15.33203125" style="4"/>
    <col min="5120" max="5120" width="10.44140625" style="4" customWidth="1"/>
    <col min="5121" max="5121" width="5.5546875" style="4" customWidth="1"/>
    <col min="5122" max="5122" width="18.88671875" style="4" customWidth="1"/>
    <col min="5123" max="5123" width="46.44140625" style="4" customWidth="1"/>
    <col min="5124" max="5124" width="31.6640625" style="4" customWidth="1"/>
    <col min="5125" max="5125" width="19.33203125" style="4" customWidth="1"/>
    <col min="5126" max="5130" width="18.5546875" style="4" customWidth="1"/>
    <col min="5131" max="5131" width="18.88671875" style="4" customWidth="1"/>
    <col min="5132" max="5132" width="4.109375" style="4" customWidth="1"/>
    <col min="5133" max="5134" width="14.5546875" style="4" customWidth="1"/>
    <col min="5135" max="5152" width="0" style="4" hidden="1" customWidth="1"/>
    <col min="5153" max="5324" width="15.33203125" style="4"/>
    <col min="5325" max="5325" width="3.109375" style="4" customWidth="1"/>
    <col min="5326" max="5375" width="15.33203125" style="4"/>
    <col min="5376" max="5376" width="10.44140625" style="4" customWidth="1"/>
    <col min="5377" max="5377" width="5.5546875" style="4" customWidth="1"/>
    <col min="5378" max="5378" width="18.88671875" style="4" customWidth="1"/>
    <col min="5379" max="5379" width="46.44140625" style="4" customWidth="1"/>
    <col min="5380" max="5380" width="31.6640625" style="4" customWidth="1"/>
    <col min="5381" max="5381" width="19.33203125" style="4" customWidth="1"/>
    <col min="5382" max="5386" width="18.5546875" style="4" customWidth="1"/>
    <col min="5387" max="5387" width="18.88671875" style="4" customWidth="1"/>
    <col min="5388" max="5388" width="4.109375" style="4" customWidth="1"/>
    <col min="5389" max="5390" width="14.5546875" style="4" customWidth="1"/>
    <col min="5391" max="5408" width="0" style="4" hidden="1" customWidth="1"/>
    <col min="5409" max="5580" width="15.33203125" style="4"/>
    <col min="5581" max="5581" width="3.109375" style="4" customWidth="1"/>
    <col min="5582" max="5631" width="15.33203125" style="4"/>
    <col min="5632" max="5632" width="10.44140625" style="4" customWidth="1"/>
    <col min="5633" max="5633" width="5.5546875" style="4" customWidth="1"/>
    <col min="5634" max="5634" width="18.88671875" style="4" customWidth="1"/>
    <col min="5635" max="5635" width="46.44140625" style="4" customWidth="1"/>
    <col min="5636" max="5636" width="31.6640625" style="4" customWidth="1"/>
    <col min="5637" max="5637" width="19.33203125" style="4" customWidth="1"/>
    <col min="5638" max="5642" width="18.5546875" style="4" customWidth="1"/>
    <col min="5643" max="5643" width="18.88671875" style="4" customWidth="1"/>
    <col min="5644" max="5644" width="4.109375" style="4" customWidth="1"/>
    <col min="5645" max="5646" width="14.5546875" style="4" customWidth="1"/>
    <col min="5647" max="5664" width="0" style="4" hidden="1" customWidth="1"/>
    <col min="5665" max="5836" width="15.33203125" style="4"/>
    <col min="5837" max="5837" width="3.109375" style="4" customWidth="1"/>
    <col min="5838" max="5887" width="15.33203125" style="4"/>
    <col min="5888" max="5888" width="10.44140625" style="4" customWidth="1"/>
    <col min="5889" max="5889" width="5.5546875" style="4" customWidth="1"/>
    <col min="5890" max="5890" width="18.88671875" style="4" customWidth="1"/>
    <col min="5891" max="5891" width="46.44140625" style="4" customWidth="1"/>
    <col min="5892" max="5892" width="31.6640625" style="4" customWidth="1"/>
    <col min="5893" max="5893" width="19.33203125" style="4" customWidth="1"/>
    <col min="5894" max="5898" width="18.5546875" style="4" customWidth="1"/>
    <col min="5899" max="5899" width="18.88671875" style="4" customWidth="1"/>
    <col min="5900" max="5900" width="4.109375" style="4" customWidth="1"/>
    <col min="5901" max="5902" width="14.5546875" style="4" customWidth="1"/>
    <col min="5903" max="5920" width="0" style="4" hidden="1" customWidth="1"/>
    <col min="5921" max="6092" width="15.33203125" style="4"/>
    <col min="6093" max="6093" width="3.109375" style="4" customWidth="1"/>
    <col min="6094" max="6143" width="15.33203125" style="4"/>
    <col min="6144" max="6144" width="10.44140625" style="4" customWidth="1"/>
    <col min="6145" max="6145" width="5.5546875" style="4" customWidth="1"/>
    <col min="6146" max="6146" width="18.88671875" style="4" customWidth="1"/>
    <col min="6147" max="6147" width="46.44140625" style="4" customWidth="1"/>
    <col min="6148" max="6148" width="31.6640625" style="4" customWidth="1"/>
    <col min="6149" max="6149" width="19.33203125" style="4" customWidth="1"/>
    <col min="6150" max="6154" width="18.5546875" style="4" customWidth="1"/>
    <col min="6155" max="6155" width="18.88671875" style="4" customWidth="1"/>
    <col min="6156" max="6156" width="4.109375" style="4" customWidth="1"/>
    <col min="6157" max="6158" width="14.5546875" style="4" customWidth="1"/>
    <col min="6159" max="6176" width="0" style="4" hidden="1" customWidth="1"/>
    <col min="6177" max="6348" width="15.33203125" style="4"/>
    <col min="6349" max="6349" width="3.109375" style="4" customWidth="1"/>
    <col min="6350" max="6399" width="15.33203125" style="4"/>
    <col min="6400" max="6400" width="10.44140625" style="4" customWidth="1"/>
    <col min="6401" max="6401" width="5.5546875" style="4" customWidth="1"/>
    <col min="6402" max="6402" width="18.88671875" style="4" customWidth="1"/>
    <col min="6403" max="6403" width="46.44140625" style="4" customWidth="1"/>
    <col min="6404" max="6404" width="31.6640625" style="4" customWidth="1"/>
    <col min="6405" max="6405" width="19.33203125" style="4" customWidth="1"/>
    <col min="6406" max="6410" width="18.5546875" style="4" customWidth="1"/>
    <col min="6411" max="6411" width="18.88671875" style="4" customWidth="1"/>
    <col min="6412" max="6412" width="4.109375" style="4" customWidth="1"/>
    <col min="6413" max="6414" width="14.5546875" style="4" customWidth="1"/>
    <col min="6415" max="6432" width="0" style="4" hidden="1" customWidth="1"/>
    <col min="6433" max="6604" width="15.33203125" style="4"/>
    <col min="6605" max="6605" width="3.109375" style="4" customWidth="1"/>
    <col min="6606" max="6655" width="15.33203125" style="4"/>
    <col min="6656" max="6656" width="10.44140625" style="4" customWidth="1"/>
    <col min="6657" max="6657" width="5.5546875" style="4" customWidth="1"/>
    <col min="6658" max="6658" width="18.88671875" style="4" customWidth="1"/>
    <col min="6659" max="6659" width="46.44140625" style="4" customWidth="1"/>
    <col min="6660" max="6660" width="31.6640625" style="4" customWidth="1"/>
    <col min="6661" max="6661" width="19.33203125" style="4" customWidth="1"/>
    <col min="6662" max="6666" width="18.5546875" style="4" customWidth="1"/>
    <col min="6667" max="6667" width="18.88671875" style="4" customWidth="1"/>
    <col min="6668" max="6668" width="4.109375" style="4" customWidth="1"/>
    <col min="6669" max="6670" width="14.5546875" style="4" customWidth="1"/>
    <col min="6671" max="6688" width="0" style="4" hidden="1" customWidth="1"/>
    <col min="6689" max="6860" width="15.33203125" style="4"/>
    <col min="6861" max="6861" width="3.109375" style="4" customWidth="1"/>
    <col min="6862" max="6911" width="15.33203125" style="4"/>
    <col min="6912" max="6912" width="10.44140625" style="4" customWidth="1"/>
    <col min="6913" max="6913" width="5.5546875" style="4" customWidth="1"/>
    <col min="6914" max="6914" width="18.88671875" style="4" customWidth="1"/>
    <col min="6915" max="6915" width="46.44140625" style="4" customWidth="1"/>
    <col min="6916" max="6916" width="31.6640625" style="4" customWidth="1"/>
    <col min="6917" max="6917" width="19.33203125" style="4" customWidth="1"/>
    <col min="6918" max="6922" width="18.5546875" style="4" customWidth="1"/>
    <col min="6923" max="6923" width="18.88671875" style="4" customWidth="1"/>
    <col min="6924" max="6924" width="4.109375" style="4" customWidth="1"/>
    <col min="6925" max="6926" width="14.5546875" style="4" customWidth="1"/>
    <col min="6927" max="6944" width="0" style="4" hidden="1" customWidth="1"/>
    <col min="6945" max="7116" width="15.33203125" style="4"/>
    <col min="7117" max="7117" width="3.109375" style="4" customWidth="1"/>
    <col min="7118" max="7167" width="15.33203125" style="4"/>
    <col min="7168" max="7168" width="10.44140625" style="4" customWidth="1"/>
    <col min="7169" max="7169" width="5.5546875" style="4" customWidth="1"/>
    <col min="7170" max="7170" width="18.88671875" style="4" customWidth="1"/>
    <col min="7171" max="7171" width="46.44140625" style="4" customWidth="1"/>
    <col min="7172" max="7172" width="31.6640625" style="4" customWidth="1"/>
    <col min="7173" max="7173" width="19.33203125" style="4" customWidth="1"/>
    <col min="7174" max="7178" width="18.5546875" style="4" customWidth="1"/>
    <col min="7179" max="7179" width="18.88671875" style="4" customWidth="1"/>
    <col min="7180" max="7180" width="4.109375" style="4" customWidth="1"/>
    <col min="7181" max="7182" width="14.5546875" style="4" customWidth="1"/>
    <col min="7183" max="7200" width="0" style="4" hidden="1" customWidth="1"/>
    <col min="7201" max="7372" width="15.33203125" style="4"/>
    <col min="7373" max="7373" width="3.109375" style="4" customWidth="1"/>
    <col min="7374" max="7423" width="15.33203125" style="4"/>
    <col min="7424" max="7424" width="10.44140625" style="4" customWidth="1"/>
    <col min="7425" max="7425" width="5.5546875" style="4" customWidth="1"/>
    <col min="7426" max="7426" width="18.88671875" style="4" customWidth="1"/>
    <col min="7427" max="7427" width="46.44140625" style="4" customWidth="1"/>
    <col min="7428" max="7428" width="31.6640625" style="4" customWidth="1"/>
    <col min="7429" max="7429" width="19.33203125" style="4" customWidth="1"/>
    <col min="7430" max="7434" width="18.5546875" style="4" customWidth="1"/>
    <col min="7435" max="7435" width="18.88671875" style="4" customWidth="1"/>
    <col min="7436" max="7436" width="4.109375" style="4" customWidth="1"/>
    <col min="7437" max="7438" width="14.5546875" style="4" customWidth="1"/>
    <col min="7439" max="7456" width="0" style="4" hidden="1" customWidth="1"/>
    <col min="7457" max="7628" width="15.33203125" style="4"/>
    <col min="7629" max="7629" width="3.109375" style="4" customWidth="1"/>
    <col min="7630" max="7679" width="15.33203125" style="4"/>
    <col min="7680" max="7680" width="10.44140625" style="4" customWidth="1"/>
    <col min="7681" max="7681" width="5.5546875" style="4" customWidth="1"/>
    <col min="7682" max="7682" width="18.88671875" style="4" customWidth="1"/>
    <col min="7683" max="7683" width="46.44140625" style="4" customWidth="1"/>
    <col min="7684" max="7684" width="31.6640625" style="4" customWidth="1"/>
    <col min="7685" max="7685" width="19.33203125" style="4" customWidth="1"/>
    <col min="7686" max="7690" width="18.5546875" style="4" customWidth="1"/>
    <col min="7691" max="7691" width="18.88671875" style="4" customWidth="1"/>
    <col min="7692" max="7692" width="4.109375" style="4" customWidth="1"/>
    <col min="7693" max="7694" width="14.5546875" style="4" customWidth="1"/>
    <col min="7695" max="7712" width="0" style="4" hidden="1" customWidth="1"/>
    <col min="7713" max="7884" width="15.33203125" style="4"/>
    <col min="7885" max="7885" width="3.109375" style="4" customWidth="1"/>
    <col min="7886" max="7935" width="15.33203125" style="4"/>
    <col min="7936" max="7936" width="10.44140625" style="4" customWidth="1"/>
    <col min="7937" max="7937" width="5.5546875" style="4" customWidth="1"/>
    <col min="7938" max="7938" width="18.88671875" style="4" customWidth="1"/>
    <col min="7939" max="7939" width="46.44140625" style="4" customWidth="1"/>
    <col min="7940" max="7940" width="31.6640625" style="4" customWidth="1"/>
    <col min="7941" max="7941" width="19.33203125" style="4" customWidth="1"/>
    <col min="7942" max="7946" width="18.5546875" style="4" customWidth="1"/>
    <col min="7947" max="7947" width="18.88671875" style="4" customWidth="1"/>
    <col min="7948" max="7948" width="4.109375" style="4" customWidth="1"/>
    <col min="7949" max="7950" width="14.5546875" style="4" customWidth="1"/>
    <col min="7951" max="7968" width="0" style="4" hidden="1" customWidth="1"/>
    <col min="7969" max="8140" width="15.33203125" style="4"/>
    <col min="8141" max="8141" width="3.109375" style="4" customWidth="1"/>
    <col min="8142" max="8191" width="15.33203125" style="4"/>
    <col min="8192" max="8192" width="10.44140625" style="4" customWidth="1"/>
    <col min="8193" max="8193" width="5.5546875" style="4" customWidth="1"/>
    <col min="8194" max="8194" width="18.88671875" style="4" customWidth="1"/>
    <col min="8195" max="8195" width="46.44140625" style="4" customWidth="1"/>
    <col min="8196" max="8196" width="31.6640625" style="4" customWidth="1"/>
    <col min="8197" max="8197" width="19.33203125" style="4" customWidth="1"/>
    <col min="8198" max="8202" width="18.5546875" style="4" customWidth="1"/>
    <col min="8203" max="8203" width="18.88671875" style="4" customWidth="1"/>
    <col min="8204" max="8204" width="4.109375" style="4" customWidth="1"/>
    <col min="8205" max="8206" width="14.5546875" style="4" customWidth="1"/>
    <col min="8207" max="8224" width="0" style="4" hidden="1" customWidth="1"/>
    <col min="8225" max="8396" width="15.33203125" style="4"/>
    <col min="8397" max="8397" width="3.109375" style="4" customWidth="1"/>
    <col min="8398" max="8447" width="15.33203125" style="4"/>
    <col min="8448" max="8448" width="10.44140625" style="4" customWidth="1"/>
    <col min="8449" max="8449" width="5.5546875" style="4" customWidth="1"/>
    <col min="8450" max="8450" width="18.88671875" style="4" customWidth="1"/>
    <col min="8451" max="8451" width="46.44140625" style="4" customWidth="1"/>
    <col min="8452" max="8452" width="31.6640625" style="4" customWidth="1"/>
    <col min="8453" max="8453" width="19.33203125" style="4" customWidth="1"/>
    <col min="8454" max="8458" width="18.5546875" style="4" customWidth="1"/>
    <col min="8459" max="8459" width="18.88671875" style="4" customWidth="1"/>
    <col min="8460" max="8460" width="4.109375" style="4" customWidth="1"/>
    <col min="8461" max="8462" width="14.5546875" style="4" customWidth="1"/>
    <col min="8463" max="8480" width="0" style="4" hidden="1" customWidth="1"/>
    <col min="8481" max="8652" width="15.33203125" style="4"/>
    <col min="8653" max="8653" width="3.109375" style="4" customWidth="1"/>
    <col min="8654" max="8703" width="15.33203125" style="4"/>
    <col min="8704" max="8704" width="10.44140625" style="4" customWidth="1"/>
    <col min="8705" max="8705" width="5.5546875" style="4" customWidth="1"/>
    <col min="8706" max="8706" width="18.88671875" style="4" customWidth="1"/>
    <col min="8707" max="8707" width="46.44140625" style="4" customWidth="1"/>
    <col min="8708" max="8708" width="31.6640625" style="4" customWidth="1"/>
    <col min="8709" max="8709" width="19.33203125" style="4" customWidth="1"/>
    <col min="8710" max="8714" width="18.5546875" style="4" customWidth="1"/>
    <col min="8715" max="8715" width="18.88671875" style="4" customWidth="1"/>
    <col min="8716" max="8716" width="4.109375" style="4" customWidth="1"/>
    <col min="8717" max="8718" width="14.5546875" style="4" customWidth="1"/>
    <col min="8719" max="8736" width="0" style="4" hidden="1" customWidth="1"/>
    <col min="8737" max="8908" width="15.33203125" style="4"/>
    <col min="8909" max="8909" width="3.109375" style="4" customWidth="1"/>
    <col min="8910" max="8959" width="15.33203125" style="4"/>
    <col min="8960" max="8960" width="10.44140625" style="4" customWidth="1"/>
    <col min="8961" max="8961" width="5.5546875" style="4" customWidth="1"/>
    <col min="8962" max="8962" width="18.88671875" style="4" customWidth="1"/>
    <col min="8963" max="8963" width="46.44140625" style="4" customWidth="1"/>
    <col min="8964" max="8964" width="31.6640625" style="4" customWidth="1"/>
    <col min="8965" max="8965" width="19.33203125" style="4" customWidth="1"/>
    <col min="8966" max="8970" width="18.5546875" style="4" customWidth="1"/>
    <col min="8971" max="8971" width="18.88671875" style="4" customWidth="1"/>
    <col min="8972" max="8972" width="4.109375" style="4" customWidth="1"/>
    <col min="8973" max="8974" width="14.5546875" style="4" customWidth="1"/>
    <col min="8975" max="8992" width="0" style="4" hidden="1" customWidth="1"/>
    <col min="8993" max="9164" width="15.33203125" style="4"/>
    <col min="9165" max="9165" width="3.109375" style="4" customWidth="1"/>
    <col min="9166" max="9215" width="15.33203125" style="4"/>
    <col min="9216" max="9216" width="10.44140625" style="4" customWidth="1"/>
    <col min="9217" max="9217" width="5.5546875" style="4" customWidth="1"/>
    <col min="9218" max="9218" width="18.88671875" style="4" customWidth="1"/>
    <col min="9219" max="9219" width="46.44140625" style="4" customWidth="1"/>
    <col min="9220" max="9220" width="31.6640625" style="4" customWidth="1"/>
    <col min="9221" max="9221" width="19.33203125" style="4" customWidth="1"/>
    <col min="9222" max="9226" width="18.5546875" style="4" customWidth="1"/>
    <col min="9227" max="9227" width="18.88671875" style="4" customWidth="1"/>
    <col min="9228" max="9228" width="4.109375" style="4" customWidth="1"/>
    <col min="9229" max="9230" width="14.5546875" style="4" customWidth="1"/>
    <col min="9231" max="9248" width="0" style="4" hidden="1" customWidth="1"/>
    <col min="9249" max="9420" width="15.33203125" style="4"/>
    <col min="9421" max="9421" width="3.109375" style="4" customWidth="1"/>
    <col min="9422" max="9471" width="15.33203125" style="4"/>
    <col min="9472" max="9472" width="10.44140625" style="4" customWidth="1"/>
    <col min="9473" max="9473" width="5.5546875" style="4" customWidth="1"/>
    <col min="9474" max="9474" width="18.88671875" style="4" customWidth="1"/>
    <col min="9475" max="9475" width="46.44140625" style="4" customWidth="1"/>
    <col min="9476" max="9476" width="31.6640625" style="4" customWidth="1"/>
    <col min="9477" max="9477" width="19.33203125" style="4" customWidth="1"/>
    <col min="9478" max="9482" width="18.5546875" style="4" customWidth="1"/>
    <col min="9483" max="9483" width="18.88671875" style="4" customWidth="1"/>
    <col min="9484" max="9484" width="4.109375" style="4" customWidth="1"/>
    <col min="9485" max="9486" width="14.5546875" style="4" customWidth="1"/>
    <col min="9487" max="9504" width="0" style="4" hidden="1" customWidth="1"/>
    <col min="9505" max="9676" width="15.33203125" style="4"/>
    <col min="9677" max="9677" width="3.109375" style="4" customWidth="1"/>
    <col min="9678" max="9727" width="15.33203125" style="4"/>
    <col min="9728" max="9728" width="10.44140625" style="4" customWidth="1"/>
    <col min="9729" max="9729" width="5.5546875" style="4" customWidth="1"/>
    <col min="9730" max="9730" width="18.88671875" style="4" customWidth="1"/>
    <col min="9731" max="9731" width="46.44140625" style="4" customWidth="1"/>
    <col min="9732" max="9732" width="31.6640625" style="4" customWidth="1"/>
    <col min="9733" max="9733" width="19.33203125" style="4" customWidth="1"/>
    <col min="9734" max="9738" width="18.5546875" style="4" customWidth="1"/>
    <col min="9739" max="9739" width="18.88671875" style="4" customWidth="1"/>
    <col min="9740" max="9740" width="4.109375" style="4" customWidth="1"/>
    <col min="9741" max="9742" width="14.5546875" style="4" customWidth="1"/>
    <col min="9743" max="9760" width="0" style="4" hidden="1" customWidth="1"/>
    <col min="9761" max="9932" width="15.33203125" style="4"/>
    <col min="9933" max="9933" width="3.109375" style="4" customWidth="1"/>
    <col min="9934" max="9983" width="15.33203125" style="4"/>
    <col min="9984" max="9984" width="10.44140625" style="4" customWidth="1"/>
    <col min="9985" max="9985" width="5.5546875" style="4" customWidth="1"/>
    <col min="9986" max="9986" width="18.88671875" style="4" customWidth="1"/>
    <col min="9987" max="9987" width="46.44140625" style="4" customWidth="1"/>
    <col min="9988" max="9988" width="31.6640625" style="4" customWidth="1"/>
    <col min="9989" max="9989" width="19.33203125" style="4" customWidth="1"/>
    <col min="9990" max="9994" width="18.5546875" style="4" customWidth="1"/>
    <col min="9995" max="9995" width="18.88671875" style="4" customWidth="1"/>
    <col min="9996" max="9996" width="4.109375" style="4" customWidth="1"/>
    <col min="9997" max="9998" width="14.5546875" style="4" customWidth="1"/>
    <col min="9999" max="10016" width="0" style="4" hidden="1" customWidth="1"/>
    <col min="10017" max="10188" width="15.33203125" style="4"/>
    <col min="10189" max="10189" width="3.109375" style="4" customWidth="1"/>
    <col min="10190" max="10239" width="15.33203125" style="4"/>
    <col min="10240" max="10240" width="10.44140625" style="4" customWidth="1"/>
    <col min="10241" max="10241" width="5.5546875" style="4" customWidth="1"/>
    <col min="10242" max="10242" width="18.88671875" style="4" customWidth="1"/>
    <col min="10243" max="10243" width="46.44140625" style="4" customWidth="1"/>
    <col min="10244" max="10244" width="31.6640625" style="4" customWidth="1"/>
    <col min="10245" max="10245" width="19.33203125" style="4" customWidth="1"/>
    <col min="10246" max="10250" width="18.5546875" style="4" customWidth="1"/>
    <col min="10251" max="10251" width="18.88671875" style="4" customWidth="1"/>
    <col min="10252" max="10252" width="4.109375" style="4" customWidth="1"/>
    <col min="10253" max="10254" width="14.5546875" style="4" customWidth="1"/>
    <col min="10255" max="10272" width="0" style="4" hidden="1" customWidth="1"/>
    <col min="10273" max="10444" width="15.33203125" style="4"/>
    <col min="10445" max="10445" width="3.109375" style="4" customWidth="1"/>
    <col min="10446" max="10495" width="15.33203125" style="4"/>
    <col min="10496" max="10496" width="10.44140625" style="4" customWidth="1"/>
    <col min="10497" max="10497" width="5.5546875" style="4" customWidth="1"/>
    <col min="10498" max="10498" width="18.88671875" style="4" customWidth="1"/>
    <col min="10499" max="10499" width="46.44140625" style="4" customWidth="1"/>
    <col min="10500" max="10500" width="31.6640625" style="4" customWidth="1"/>
    <col min="10501" max="10501" width="19.33203125" style="4" customWidth="1"/>
    <col min="10502" max="10506" width="18.5546875" style="4" customWidth="1"/>
    <col min="10507" max="10507" width="18.88671875" style="4" customWidth="1"/>
    <col min="10508" max="10508" width="4.109375" style="4" customWidth="1"/>
    <col min="10509" max="10510" width="14.5546875" style="4" customWidth="1"/>
    <col min="10511" max="10528" width="0" style="4" hidden="1" customWidth="1"/>
    <col min="10529" max="10700" width="15.33203125" style="4"/>
    <col min="10701" max="10701" width="3.109375" style="4" customWidth="1"/>
    <col min="10702" max="10751" width="15.33203125" style="4"/>
    <col min="10752" max="10752" width="10.44140625" style="4" customWidth="1"/>
    <col min="10753" max="10753" width="5.5546875" style="4" customWidth="1"/>
    <col min="10754" max="10754" width="18.88671875" style="4" customWidth="1"/>
    <col min="10755" max="10755" width="46.44140625" style="4" customWidth="1"/>
    <col min="10756" max="10756" width="31.6640625" style="4" customWidth="1"/>
    <col min="10757" max="10757" width="19.33203125" style="4" customWidth="1"/>
    <col min="10758" max="10762" width="18.5546875" style="4" customWidth="1"/>
    <col min="10763" max="10763" width="18.88671875" style="4" customWidth="1"/>
    <col min="10764" max="10764" width="4.109375" style="4" customWidth="1"/>
    <col min="10765" max="10766" width="14.5546875" style="4" customWidth="1"/>
    <col min="10767" max="10784" width="0" style="4" hidden="1" customWidth="1"/>
    <col min="10785" max="10956" width="15.33203125" style="4"/>
    <col min="10957" max="10957" width="3.109375" style="4" customWidth="1"/>
    <col min="10958" max="11007" width="15.33203125" style="4"/>
    <col min="11008" max="11008" width="10.44140625" style="4" customWidth="1"/>
    <col min="11009" max="11009" width="5.5546875" style="4" customWidth="1"/>
    <col min="11010" max="11010" width="18.88671875" style="4" customWidth="1"/>
    <col min="11011" max="11011" width="46.44140625" style="4" customWidth="1"/>
    <col min="11012" max="11012" width="31.6640625" style="4" customWidth="1"/>
    <col min="11013" max="11013" width="19.33203125" style="4" customWidth="1"/>
    <col min="11014" max="11018" width="18.5546875" style="4" customWidth="1"/>
    <col min="11019" max="11019" width="18.88671875" style="4" customWidth="1"/>
    <col min="11020" max="11020" width="4.109375" style="4" customWidth="1"/>
    <col min="11021" max="11022" width="14.5546875" style="4" customWidth="1"/>
    <col min="11023" max="11040" width="0" style="4" hidden="1" customWidth="1"/>
    <col min="11041" max="11212" width="15.33203125" style="4"/>
    <col min="11213" max="11213" width="3.109375" style="4" customWidth="1"/>
    <col min="11214" max="11263" width="15.33203125" style="4"/>
    <col min="11264" max="11264" width="10.44140625" style="4" customWidth="1"/>
    <col min="11265" max="11265" width="5.5546875" style="4" customWidth="1"/>
    <col min="11266" max="11266" width="18.88671875" style="4" customWidth="1"/>
    <col min="11267" max="11267" width="46.44140625" style="4" customWidth="1"/>
    <col min="11268" max="11268" width="31.6640625" style="4" customWidth="1"/>
    <col min="11269" max="11269" width="19.33203125" style="4" customWidth="1"/>
    <col min="11270" max="11274" width="18.5546875" style="4" customWidth="1"/>
    <col min="11275" max="11275" width="18.88671875" style="4" customWidth="1"/>
    <col min="11276" max="11276" width="4.109375" style="4" customWidth="1"/>
    <col min="11277" max="11278" width="14.5546875" style="4" customWidth="1"/>
    <col min="11279" max="11296" width="0" style="4" hidden="1" customWidth="1"/>
    <col min="11297" max="11468" width="15.33203125" style="4"/>
    <col min="11469" max="11469" width="3.109375" style="4" customWidth="1"/>
    <col min="11470" max="11519" width="15.33203125" style="4"/>
    <col min="11520" max="11520" width="10.44140625" style="4" customWidth="1"/>
    <col min="11521" max="11521" width="5.5546875" style="4" customWidth="1"/>
    <col min="11522" max="11522" width="18.88671875" style="4" customWidth="1"/>
    <col min="11523" max="11523" width="46.44140625" style="4" customWidth="1"/>
    <col min="11524" max="11524" width="31.6640625" style="4" customWidth="1"/>
    <col min="11525" max="11525" width="19.33203125" style="4" customWidth="1"/>
    <col min="11526" max="11530" width="18.5546875" style="4" customWidth="1"/>
    <col min="11531" max="11531" width="18.88671875" style="4" customWidth="1"/>
    <col min="11532" max="11532" width="4.109375" style="4" customWidth="1"/>
    <col min="11533" max="11534" width="14.5546875" style="4" customWidth="1"/>
    <col min="11535" max="11552" width="0" style="4" hidden="1" customWidth="1"/>
    <col min="11553" max="11724" width="15.33203125" style="4"/>
    <col min="11725" max="11725" width="3.109375" style="4" customWidth="1"/>
    <col min="11726" max="11775" width="15.33203125" style="4"/>
    <col min="11776" max="11776" width="10.44140625" style="4" customWidth="1"/>
    <col min="11777" max="11777" width="5.5546875" style="4" customWidth="1"/>
    <col min="11778" max="11778" width="18.88671875" style="4" customWidth="1"/>
    <col min="11779" max="11779" width="46.44140625" style="4" customWidth="1"/>
    <col min="11780" max="11780" width="31.6640625" style="4" customWidth="1"/>
    <col min="11781" max="11781" width="19.33203125" style="4" customWidth="1"/>
    <col min="11782" max="11786" width="18.5546875" style="4" customWidth="1"/>
    <col min="11787" max="11787" width="18.88671875" style="4" customWidth="1"/>
    <col min="11788" max="11788" width="4.109375" style="4" customWidth="1"/>
    <col min="11789" max="11790" width="14.5546875" style="4" customWidth="1"/>
    <col min="11791" max="11808" width="0" style="4" hidden="1" customWidth="1"/>
    <col min="11809" max="11980" width="15.33203125" style="4"/>
    <col min="11981" max="11981" width="3.109375" style="4" customWidth="1"/>
    <col min="11982" max="12031" width="15.33203125" style="4"/>
    <col min="12032" max="12032" width="10.44140625" style="4" customWidth="1"/>
    <col min="12033" max="12033" width="5.5546875" style="4" customWidth="1"/>
    <col min="12034" max="12034" width="18.88671875" style="4" customWidth="1"/>
    <col min="12035" max="12035" width="46.44140625" style="4" customWidth="1"/>
    <col min="12036" max="12036" width="31.6640625" style="4" customWidth="1"/>
    <col min="12037" max="12037" width="19.33203125" style="4" customWidth="1"/>
    <col min="12038" max="12042" width="18.5546875" style="4" customWidth="1"/>
    <col min="12043" max="12043" width="18.88671875" style="4" customWidth="1"/>
    <col min="12044" max="12044" width="4.109375" style="4" customWidth="1"/>
    <col min="12045" max="12046" width="14.5546875" style="4" customWidth="1"/>
    <col min="12047" max="12064" width="0" style="4" hidden="1" customWidth="1"/>
    <col min="12065" max="12236" width="15.33203125" style="4"/>
    <col min="12237" max="12237" width="3.109375" style="4" customWidth="1"/>
    <col min="12238" max="12287" width="15.33203125" style="4"/>
    <col min="12288" max="12288" width="10.44140625" style="4" customWidth="1"/>
    <col min="12289" max="12289" width="5.5546875" style="4" customWidth="1"/>
    <col min="12290" max="12290" width="18.88671875" style="4" customWidth="1"/>
    <col min="12291" max="12291" width="46.44140625" style="4" customWidth="1"/>
    <col min="12292" max="12292" width="31.6640625" style="4" customWidth="1"/>
    <col min="12293" max="12293" width="19.33203125" style="4" customWidth="1"/>
    <col min="12294" max="12298" width="18.5546875" style="4" customWidth="1"/>
    <col min="12299" max="12299" width="18.88671875" style="4" customWidth="1"/>
    <col min="12300" max="12300" width="4.109375" style="4" customWidth="1"/>
    <col min="12301" max="12302" width="14.5546875" style="4" customWidth="1"/>
    <col min="12303" max="12320" width="0" style="4" hidden="1" customWidth="1"/>
    <col min="12321" max="12492" width="15.33203125" style="4"/>
    <col min="12493" max="12493" width="3.109375" style="4" customWidth="1"/>
    <col min="12494" max="12543" width="15.33203125" style="4"/>
    <col min="12544" max="12544" width="10.44140625" style="4" customWidth="1"/>
    <col min="12545" max="12545" width="5.5546875" style="4" customWidth="1"/>
    <col min="12546" max="12546" width="18.88671875" style="4" customWidth="1"/>
    <col min="12547" max="12547" width="46.44140625" style="4" customWidth="1"/>
    <col min="12548" max="12548" width="31.6640625" style="4" customWidth="1"/>
    <col min="12549" max="12549" width="19.33203125" style="4" customWidth="1"/>
    <col min="12550" max="12554" width="18.5546875" style="4" customWidth="1"/>
    <col min="12555" max="12555" width="18.88671875" style="4" customWidth="1"/>
    <col min="12556" max="12556" width="4.109375" style="4" customWidth="1"/>
    <col min="12557" max="12558" width="14.5546875" style="4" customWidth="1"/>
    <col min="12559" max="12576" width="0" style="4" hidden="1" customWidth="1"/>
    <col min="12577" max="12748" width="15.33203125" style="4"/>
    <col min="12749" max="12749" width="3.109375" style="4" customWidth="1"/>
    <col min="12750" max="12799" width="15.33203125" style="4"/>
    <col min="12800" max="12800" width="10.44140625" style="4" customWidth="1"/>
    <col min="12801" max="12801" width="5.5546875" style="4" customWidth="1"/>
    <col min="12802" max="12802" width="18.88671875" style="4" customWidth="1"/>
    <col min="12803" max="12803" width="46.44140625" style="4" customWidth="1"/>
    <col min="12804" max="12804" width="31.6640625" style="4" customWidth="1"/>
    <col min="12805" max="12805" width="19.33203125" style="4" customWidth="1"/>
    <col min="12806" max="12810" width="18.5546875" style="4" customWidth="1"/>
    <col min="12811" max="12811" width="18.88671875" style="4" customWidth="1"/>
    <col min="12812" max="12812" width="4.109375" style="4" customWidth="1"/>
    <col min="12813" max="12814" width="14.5546875" style="4" customWidth="1"/>
    <col min="12815" max="12832" width="0" style="4" hidden="1" customWidth="1"/>
    <col min="12833" max="13004" width="15.33203125" style="4"/>
    <col min="13005" max="13005" width="3.109375" style="4" customWidth="1"/>
    <col min="13006" max="13055" width="15.33203125" style="4"/>
    <col min="13056" max="13056" width="10.44140625" style="4" customWidth="1"/>
    <col min="13057" max="13057" width="5.5546875" style="4" customWidth="1"/>
    <col min="13058" max="13058" width="18.88671875" style="4" customWidth="1"/>
    <col min="13059" max="13059" width="46.44140625" style="4" customWidth="1"/>
    <col min="13060" max="13060" width="31.6640625" style="4" customWidth="1"/>
    <col min="13061" max="13061" width="19.33203125" style="4" customWidth="1"/>
    <col min="13062" max="13066" width="18.5546875" style="4" customWidth="1"/>
    <col min="13067" max="13067" width="18.88671875" style="4" customWidth="1"/>
    <col min="13068" max="13068" width="4.109375" style="4" customWidth="1"/>
    <col min="13069" max="13070" width="14.5546875" style="4" customWidth="1"/>
    <col min="13071" max="13088" width="0" style="4" hidden="1" customWidth="1"/>
    <col min="13089" max="13260" width="15.33203125" style="4"/>
    <col min="13261" max="13261" width="3.109375" style="4" customWidth="1"/>
    <col min="13262" max="13311" width="15.33203125" style="4"/>
    <col min="13312" max="13312" width="10.44140625" style="4" customWidth="1"/>
    <col min="13313" max="13313" width="5.5546875" style="4" customWidth="1"/>
    <col min="13314" max="13314" width="18.88671875" style="4" customWidth="1"/>
    <col min="13315" max="13315" width="46.44140625" style="4" customWidth="1"/>
    <col min="13316" max="13316" width="31.6640625" style="4" customWidth="1"/>
    <col min="13317" max="13317" width="19.33203125" style="4" customWidth="1"/>
    <col min="13318" max="13322" width="18.5546875" style="4" customWidth="1"/>
    <col min="13323" max="13323" width="18.88671875" style="4" customWidth="1"/>
    <col min="13324" max="13324" width="4.109375" style="4" customWidth="1"/>
    <col min="13325" max="13326" width="14.5546875" style="4" customWidth="1"/>
    <col min="13327" max="13344" width="0" style="4" hidden="1" customWidth="1"/>
    <col min="13345" max="13516" width="15.33203125" style="4"/>
    <col min="13517" max="13517" width="3.109375" style="4" customWidth="1"/>
    <col min="13518" max="13567" width="15.33203125" style="4"/>
    <col min="13568" max="13568" width="10.44140625" style="4" customWidth="1"/>
    <col min="13569" max="13569" width="5.5546875" style="4" customWidth="1"/>
    <col min="13570" max="13570" width="18.88671875" style="4" customWidth="1"/>
    <col min="13571" max="13571" width="46.44140625" style="4" customWidth="1"/>
    <col min="13572" max="13572" width="31.6640625" style="4" customWidth="1"/>
    <col min="13573" max="13573" width="19.33203125" style="4" customWidth="1"/>
    <col min="13574" max="13578" width="18.5546875" style="4" customWidth="1"/>
    <col min="13579" max="13579" width="18.88671875" style="4" customWidth="1"/>
    <col min="13580" max="13580" width="4.109375" style="4" customWidth="1"/>
    <col min="13581" max="13582" width="14.5546875" style="4" customWidth="1"/>
    <col min="13583" max="13600" width="0" style="4" hidden="1" customWidth="1"/>
    <col min="13601" max="13772" width="15.33203125" style="4"/>
    <col min="13773" max="13773" width="3.109375" style="4" customWidth="1"/>
    <col min="13774" max="13823" width="15.33203125" style="4"/>
    <col min="13824" max="13824" width="10.44140625" style="4" customWidth="1"/>
    <col min="13825" max="13825" width="5.5546875" style="4" customWidth="1"/>
    <col min="13826" max="13826" width="18.88671875" style="4" customWidth="1"/>
    <col min="13827" max="13827" width="46.44140625" style="4" customWidth="1"/>
    <col min="13828" max="13828" width="31.6640625" style="4" customWidth="1"/>
    <col min="13829" max="13829" width="19.33203125" style="4" customWidth="1"/>
    <col min="13830" max="13834" width="18.5546875" style="4" customWidth="1"/>
    <col min="13835" max="13835" width="18.88671875" style="4" customWidth="1"/>
    <col min="13836" max="13836" width="4.109375" style="4" customWidth="1"/>
    <col min="13837" max="13838" width="14.5546875" style="4" customWidth="1"/>
    <col min="13839" max="13856" width="0" style="4" hidden="1" customWidth="1"/>
    <col min="13857" max="14028" width="15.33203125" style="4"/>
    <col min="14029" max="14029" width="3.109375" style="4" customWidth="1"/>
    <col min="14030" max="14079" width="15.33203125" style="4"/>
    <col min="14080" max="14080" width="10.44140625" style="4" customWidth="1"/>
    <col min="14081" max="14081" width="5.5546875" style="4" customWidth="1"/>
    <col min="14082" max="14082" width="18.88671875" style="4" customWidth="1"/>
    <col min="14083" max="14083" width="46.44140625" style="4" customWidth="1"/>
    <col min="14084" max="14084" width="31.6640625" style="4" customWidth="1"/>
    <col min="14085" max="14085" width="19.33203125" style="4" customWidth="1"/>
    <col min="14086" max="14090" width="18.5546875" style="4" customWidth="1"/>
    <col min="14091" max="14091" width="18.88671875" style="4" customWidth="1"/>
    <col min="14092" max="14092" width="4.109375" style="4" customWidth="1"/>
    <col min="14093" max="14094" width="14.5546875" style="4" customWidth="1"/>
    <col min="14095" max="14112" width="0" style="4" hidden="1" customWidth="1"/>
    <col min="14113" max="14284" width="15.33203125" style="4"/>
    <col min="14285" max="14285" width="3.109375" style="4" customWidth="1"/>
    <col min="14286" max="14335" width="15.33203125" style="4"/>
    <col min="14336" max="14336" width="10.44140625" style="4" customWidth="1"/>
    <col min="14337" max="14337" width="5.5546875" style="4" customWidth="1"/>
    <col min="14338" max="14338" width="18.88671875" style="4" customWidth="1"/>
    <col min="14339" max="14339" width="46.44140625" style="4" customWidth="1"/>
    <col min="14340" max="14340" width="31.6640625" style="4" customWidth="1"/>
    <col min="14341" max="14341" width="19.33203125" style="4" customWidth="1"/>
    <col min="14342" max="14346" width="18.5546875" style="4" customWidth="1"/>
    <col min="14347" max="14347" width="18.88671875" style="4" customWidth="1"/>
    <col min="14348" max="14348" width="4.109375" style="4" customWidth="1"/>
    <col min="14349" max="14350" width="14.5546875" style="4" customWidth="1"/>
    <col min="14351" max="14368" width="0" style="4" hidden="1" customWidth="1"/>
    <col min="14369" max="14540" width="15.33203125" style="4"/>
    <col min="14541" max="14541" width="3.109375" style="4" customWidth="1"/>
    <col min="14542" max="14591" width="15.33203125" style="4"/>
    <col min="14592" max="14592" width="10.44140625" style="4" customWidth="1"/>
    <col min="14593" max="14593" width="5.5546875" style="4" customWidth="1"/>
    <col min="14594" max="14594" width="18.88671875" style="4" customWidth="1"/>
    <col min="14595" max="14595" width="46.44140625" style="4" customWidth="1"/>
    <col min="14596" max="14596" width="31.6640625" style="4" customWidth="1"/>
    <col min="14597" max="14597" width="19.33203125" style="4" customWidth="1"/>
    <col min="14598" max="14602" width="18.5546875" style="4" customWidth="1"/>
    <col min="14603" max="14603" width="18.88671875" style="4" customWidth="1"/>
    <col min="14604" max="14604" width="4.109375" style="4" customWidth="1"/>
    <col min="14605" max="14606" width="14.5546875" style="4" customWidth="1"/>
    <col min="14607" max="14624" width="0" style="4" hidden="1" customWidth="1"/>
    <col min="14625" max="14796" width="15.33203125" style="4"/>
    <col min="14797" max="14797" width="3.109375" style="4" customWidth="1"/>
    <col min="14798" max="14847" width="15.33203125" style="4"/>
    <col min="14848" max="14848" width="10.44140625" style="4" customWidth="1"/>
    <col min="14849" max="14849" width="5.5546875" style="4" customWidth="1"/>
    <col min="14850" max="14850" width="18.88671875" style="4" customWidth="1"/>
    <col min="14851" max="14851" width="46.44140625" style="4" customWidth="1"/>
    <col min="14852" max="14852" width="31.6640625" style="4" customWidth="1"/>
    <col min="14853" max="14853" width="19.33203125" style="4" customWidth="1"/>
    <col min="14854" max="14858" width="18.5546875" style="4" customWidth="1"/>
    <col min="14859" max="14859" width="18.88671875" style="4" customWidth="1"/>
    <col min="14860" max="14860" width="4.109375" style="4" customWidth="1"/>
    <col min="14861" max="14862" width="14.5546875" style="4" customWidth="1"/>
    <col min="14863" max="14880" width="0" style="4" hidden="1" customWidth="1"/>
    <col min="14881" max="15052" width="15.33203125" style="4"/>
    <col min="15053" max="15053" width="3.109375" style="4" customWidth="1"/>
    <col min="15054" max="15103" width="15.33203125" style="4"/>
    <col min="15104" max="15104" width="10.44140625" style="4" customWidth="1"/>
    <col min="15105" max="15105" width="5.5546875" style="4" customWidth="1"/>
    <col min="15106" max="15106" width="18.88671875" style="4" customWidth="1"/>
    <col min="15107" max="15107" width="46.44140625" style="4" customWidth="1"/>
    <col min="15108" max="15108" width="31.6640625" style="4" customWidth="1"/>
    <col min="15109" max="15109" width="19.33203125" style="4" customWidth="1"/>
    <col min="15110" max="15114" width="18.5546875" style="4" customWidth="1"/>
    <col min="15115" max="15115" width="18.88671875" style="4" customWidth="1"/>
    <col min="15116" max="15116" width="4.109375" style="4" customWidth="1"/>
    <col min="15117" max="15118" width="14.5546875" style="4" customWidth="1"/>
    <col min="15119" max="15136" width="0" style="4" hidden="1" customWidth="1"/>
    <col min="15137" max="15308" width="15.33203125" style="4"/>
    <col min="15309" max="15309" width="3.109375" style="4" customWidth="1"/>
    <col min="15310" max="15359" width="15.33203125" style="4"/>
    <col min="15360" max="15360" width="10.44140625" style="4" customWidth="1"/>
    <col min="15361" max="15361" width="5.5546875" style="4" customWidth="1"/>
    <col min="15362" max="15362" width="18.88671875" style="4" customWidth="1"/>
    <col min="15363" max="15363" width="46.44140625" style="4" customWidth="1"/>
    <col min="15364" max="15364" width="31.6640625" style="4" customWidth="1"/>
    <col min="15365" max="15365" width="19.33203125" style="4" customWidth="1"/>
    <col min="15366" max="15370" width="18.5546875" style="4" customWidth="1"/>
    <col min="15371" max="15371" width="18.88671875" style="4" customWidth="1"/>
    <col min="15372" max="15372" width="4.109375" style="4" customWidth="1"/>
    <col min="15373" max="15374" width="14.5546875" style="4" customWidth="1"/>
    <col min="15375" max="15392" width="0" style="4" hidden="1" customWidth="1"/>
    <col min="15393" max="15564" width="15.33203125" style="4"/>
    <col min="15565" max="15565" width="3.109375" style="4" customWidth="1"/>
    <col min="15566" max="15615" width="15.33203125" style="4"/>
    <col min="15616" max="15616" width="10.44140625" style="4" customWidth="1"/>
    <col min="15617" max="15617" width="5.5546875" style="4" customWidth="1"/>
    <col min="15618" max="15618" width="18.88671875" style="4" customWidth="1"/>
    <col min="15619" max="15619" width="46.44140625" style="4" customWidth="1"/>
    <col min="15620" max="15620" width="31.6640625" style="4" customWidth="1"/>
    <col min="15621" max="15621" width="19.33203125" style="4" customWidth="1"/>
    <col min="15622" max="15626" width="18.5546875" style="4" customWidth="1"/>
    <col min="15627" max="15627" width="18.88671875" style="4" customWidth="1"/>
    <col min="15628" max="15628" width="4.109375" style="4" customWidth="1"/>
    <col min="15629" max="15630" width="14.5546875" style="4" customWidth="1"/>
    <col min="15631" max="15648" width="0" style="4" hidden="1" customWidth="1"/>
    <col min="15649" max="15820" width="15.33203125" style="4"/>
    <col min="15821" max="15821" width="3.109375" style="4" customWidth="1"/>
    <col min="15822" max="15871" width="15.33203125" style="4"/>
    <col min="15872" max="15872" width="10.44140625" style="4" customWidth="1"/>
    <col min="15873" max="15873" width="5.5546875" style="4" customWidth="1"/>
    <col min="15874" max="15874" width="18.88671875" style="4" customWidth="1"/>
    <col min="15875" max="15875" width="46.44140625" style="4" customWidth="1"/>
    <col min="15876" max="15876" width="31.6640625" style="4" customWidth="1"/>
    <col min="15877" max="15877" width="19.33203125" style="4" customWidth="1"/>
    <col min="15878" max="15882" width="18.5546875" style="4" customWidth="1"/>
    <col min="15883" max="15883" width="18.88671875" style="4" customWidth="1"/>
    <col min="15884" max="15884" width="4.109375" style="4" customWidth="1"/>
    <col min="15885" max="15886" width="14.5546875" style="4" customWidth="1"/>
    <col min="15887" max="15904" width="0" style="4" hidden="1" customWidth="1"/>
    <col min="15905" max="16076" width="15.33203125" style="4"/>
    <col min="16077" max="16077" width="3.109375" style="4" customWidth="1"/>
    <col min="16078" max="16127" width="15.33203125" style="4"/>
    <col min="16128" max="16128" width="10.44140625" style="4" customWidth="1"/>
    <col min="16129" max="16129" width="5.5546875" style="4" customWidth="1"/>
    <col min="16130" max="16130" width="18.88671875" style="4" customWidth="1"/>
    <col min="16131" max="16131" width="46.44140625" style="4" customWidth="1"/>
    <col min="16132" max="16132" width="31.6640625" style="4" customWidth="1"/>
    <col min="16133" max="16133" width="19.33203125" style="4" customWidth="1"/>
    <col min="16134" max="16138" width="18.5546875" style="4" customWidth="1"/>
    <col min="16139" max="16139" width="18.88671875" style="4" customWidth="1"/>
    <col min="16140" max="16140" width="4.109375" style="4" customWidth="1"/>
    <col min="16141" max="16142" width="14.5546875" style="4" customWidth="1"/>
    <col min="16143" max="16160" width="0" style="4" hidden="1" customWidth="1"/>
    <col min="16161" max="16332" width="15.33203125" style="4"/>
    <col min="16333" max="16333" width="3.109375" style="4" customWidth="1"/>
    <col min="16334" max="16384" width="15.33203125" style="4"/>
  </cols>
  <sheetData>
    <row r="1" spans="1:255" ht="45.75" customHeight="1" x14ac:dyDescent="0.75">
      <c r="A1" s="1"/>
      <c r="B1" s="1"/>
      <c r="C1" s="1"/>
      <c r="D1" s="1"/>
      <c r="E1" s="1"/>
      <c r="F1" s="1"/>
      <c r="G1" s="1"/>
      <c r="H1" s="246" t="s">
        <v>0</v>
      </c>
      <c r="I1" s="246"/>
      <c r="J1" s="246"/>
      <c r="K1" s="246"/>
      <c r="L1" s="246"/>
      <c r="M1" s="132"/>
      <c r="N1" s="3"/>
      <c r="O1" s="41"/>
      <c r="P1" s="41"/>
      <c r="Q1" s="41"/>
      <c r="R1" s="41"/>
      <c r="S1" s="41"/>
      <c r="T1" s="41"/>
      <c r="U1" s="41"/>
      <c r="V1" s="41"/>
      <c r="W1" s="41"/>
      <c r="X1" s="41"/>
      <c r="Y1" s="41"/>
      <c r="Z1" s="41"/>
      <c r="AA1" s="41"/>
      <c r="AB1" s="41"/>
      <c r="AC1" s="41"/>
      <c r="AD1" s="41"/>
      <c r="AE1" s="41"/>
      <c r="AF1" s="41"/>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75">
      <c r="A2" s="1"/>
      <c r="B2" s="1"/>
      <c r="C2" s="1"/>
      <c r="D2" s="1"/>
      <c r="E2" s="1"/>
      <c r="F2" s="1"/>
      <c r="G2" s="1"/>
      <c r="H2" s="247"/>
      <c r="I2" s="5" t="s">
        <v>1</v>
      </c>
      <c r="J2" s="5"/>
      <c r="K2" s="6">
        <v>1</v>
      </c>
      <c r="L2" s="7"/>
      <c r="M2" s="132"/>
      <c r="N2" s="3"/>
      <c r="O2" s="8" t="str">
        <f>'[4]vnos podatkov'!$A$6</f>
        <v>OP 8-11 - MINI TENIS</v>
      </c>
      <c r="P2" s="9"/>
      <c r="Q2" s="9"/>
      <c r="R2" s="41"/>
      <c r="S2" s="41"/>
      <c r="T2" s="41"/>
      <c r="U2" s="41"/>
      <c r="V2" s="41"/>
      <c r="W2" s="41"/>
      <c r="X2" s="41"/>
      <c r="Y2" s="41"/>
      <c r="Z2" s="41"/>
      <c r="AA2" s="41"/>
      <c r="AB2" s="41"/>
      <c r="AC2" s="41"/>
      <c r="AD2" s="41"/>
      <c r="AE2" s="41"/>
      <c r="AF2" s="41"/>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55000000000000004">
      <c r="A3" s="1"/>
      <c r="B3" s="1"/>
      <c r="C3" s="1"/>
      <c r="D3" s="1"/>
      <c r="E3" s="1"/>
      <c r="F3" s="1"/>
      <c r="G3" s="1"/>
      <c r="H3" s="247"/>
      <c r="I3" s="10" t="s">
        <v>2</v>
      </c>
      <c r="J3" s="10"/>
      <c r="K3" s="11" t="s">
        <v>117</v>
      </c>
      <c r="L3" s="6">
        <f>'[4]vnos podatkov'!$B$8</f>
        <v>0</v>
      </c>
      <c r="M3" s="132"/>
      <c r="N3" s="3"/>
      <c r="O3" s="13">
        <f>'[4]vnos podatkov'!$A$8</f>
        <v>0</v>
      </c>
      <c r="P3" s="13">
        <f>'[4]vnos podatkov'!$B$8</f>
        <v>0</v>
      </c>
      <c r="Q3" s="13">
        <f>'[4]vnos podatkov'!$A$10</f>
        <v>0</v>
      </c>
      <c r="R3" s="41"/>
      <c r="S3" s="41"/>
      <c r="T3" s="41"/>
      <c r="U3" s="41"/>
      <c r="V3" s="41"/>
      <c r="W3" s="41"/>
      <c r="X3" s="41"/>
      <c r="Y3" s="41"/>
      <c r="Z3" s="41"/>
      <c r="AA3" s="41"/>
      <c r="AB3" s="41"/>
      <c r="AC3" s="41"/>
      <c r="AD3" s="41"/>
      <c r="AE3" s="41"/>
      <c r="AF3" s="41"/>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75">
      <c r="A4" s="1"/>
      <c r="B4" s="1"/>
      <c r="C4" s="248" t="s">
        <v>3</v>
      </c>
      <c r="D4" s="248"/>
      <c r="E4" s="249" t="s">
        <v>63</v>
      </c>
      <c r="F4" s="249">
        <f>'[4]vnos podatkov'!$C$10</f>
        <v>0</v>
      </c>
      <c r="G4" s="250">
        <f>'[4]vnos podatkov'!$C$10</f>
        <v>0</v>
      </c>
      <c r="H4" s="250">
        <f>'[4]vnos podatkov'!$C$10</f>
        <v>0</v>
      </c>
      <c r="I4" s="14" t="s">
        <v>4</v>
      </c>
      <c r="J4" s="15"/>
      <c r="K4" s="133">
        <v>45395</v>
      </c>
      <c r="L4" s="134"/>
      <c r="M4" s="132"/>
      <c r="N4" s="3"/>
      <c r="O4" s="41"/>
      <c r="P4" s="41"/>
      <c r="Q4" s="41"/>
      <c r="R4" s="41"/>
      <c r="S4" s="41"/>
      <c r="T4" s="41"/>
      <c r="U4" s="41"/>
      <c r="V4" s="41"/>
      <c r="W4" s="41"/>
      <c r="X4" s="41"/>
      <c r="Y4" s="41"/>
      <c r="Z4" s="41"/>
      <c r="AA4" s="41"/>
      <c r="AB4" s="41"/>
      <c r="AC4" s="41"/>
      <c r="AD4" s="41"/>
      <c r="AE4" s="41"/>
      <c r="AF4" s="41"/>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75">
      <c r="A5" s="1"/>
      <c r="B5" s="1"/>
      <c r="C5" s="248" t="s">
        <v>5</v>
      </c>
      <c r="D5" s="248"/>
      <c r="E5" s="249" t="str">
        <f>'[4]vnos podatkov'!$A$6</f>
        <v>OP 8-11 - MINI TENIS</v>
      </c>
      <c r="F5" s="249"/>
      <c r="G5" s="250"/>
      <c r="H5" s="250"/>
      <c r="I5" s="251" t="s">
        <v>33</v>
      </c>
      <c r="J5" s="251"/>
      <c r="K5" s="17">
        <v>8</v>
      </c>
      <c r="L5" s="7"/>
      <c r="M5" s="132"/>
      <c r="N5" s="3"/>
      <c r="O5" s="41"/>
      <c r="P5" s="41"/>
      <c r="Q5" s="41"/>
      <c r="R5" s="41"/>
      <c r="S5" s="41"/>
      <c r="T5" s="41"/>
      <c r="U5" s="41"/>
      <c r="V5" s="41"/>
      <c r="W5" s="41"/>
      <c r="X5" s="41"/>
      <c r="Y5" s="41"/>
      <c r="Z5" s="41"/>
      <c r="AA5" s="41"/>
      <c r="AB5" s="41"/>
      <c r="AC5" s="41"/>
      <c r="AD5" s="41"/>
      <c r="AE5" s="41"/>
      <c r="AF5" s="41"/>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50.1" customHeight="1" thickBot="1" x14ac:dyDescent="0.8">
      <c r="A6" s="1"/>
      <c r="B6" s="1"/>
      <c r="C6" s="19"/>
      <c r="D6" s="19"/>
      <c r="E6" s="20"/>
      <c r="F6" s="20"/>
      <c r="G6" s="20"/>
      <c r="H6" s="20"/>
      <c r="I6" s="14"/>
      <c r="J6" s="14"/>
      <c r="K6" s="17"/>
      <c r="L6" s="7"/>
      <c r="M6" s="132"/>
      <c r="N6" s="3"/>
      <c r="O6" s="41"/>
      <c r="P6" s="41"/>
      <c r="Q6" s="41"/>
      <c r="R6" s="41"/>
      <c r="S6" s="41"/>
      <c r="T6" s="41"/>
      <c r="U6" s="41"/>
      <c r="V6" s="41"/>
      <c r="W6" s="41"/>
      <c r="X6" s="41"/>
      <c r="Y6" s="41"/>
      <c r="Z6" s="41"/>
      <c r="AA6" s="41"/>
      <c r="AB6" s="41"/>
      <c r="AC6" s="41"/>
      <c r="AD6" s="41"/>
      <c r="AE6" s="41"/>
      <c r="AF6" s="41"/>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5" customFormat="1" ht="45" customHeight="1" thickBot="1" x14ac:dyDescent="0.85">
      <c r="A7" s="1"/>
      <c r="B7" s="1"/>
      <c r="C7" s="135" t="s">
        <v>34</v>
      </c>
      <c r="D7" s="136"/>
      <c r="E7" s="21"/>
      <c r="F7" s="22"/>
      <c r="G7" s="241"/>
      <c r="H7" s="241"/>
      <c r="I7" s="241"/>
      <c r="J7" s="241"/>
      <c r="K7" s="242" t="s">
        <v>8</v>
      </c>
      <c r="L7" s="242" t="s">
        <v>9</v>
      </c>
      <c r="M7" s="132"/>
      <c r="N7" s="23"/>
      <c r="O7" s="233" t="s">
        <v>10</v>
      </c>
      <c r="P7" s="234"/>
      <c r="Q7" s="234"/>
      <c r="R7" s="234"/>
      <c r="S7" s="235"/>
      <c r="T7" s="13"/>
      <c r="U7" s="13"/>
      <c r="V7" s="13"/>
      <c r="W7" s="13"/>
      <c r="X7" s="13"/>
      <c r="Y7" s="13"/>
      <c r="Z7" s="13"/>
      <c r="AA7" s="13"/>
      <c r="AB7" s="13"/>
      <c r="AC7" s="13"/>
      <c r="AD7" s="13"/>
      <c r="AE7" s="13"/>
      <c r="AF7" s="1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row>
    <row r="8" spans="1:255" s="32" customFormat="1" ht="40.5" customHeight="1" x14ac:dyDescent="0.55000000000000004">
      <c r="A8" s="1"/>
      <c r="B8" s="1"/>
      <c r="C8" s="26" t="s">
        <v>11</v>
      </c>
      <c r="D8" s="26" t="s">
        <v>12</v>
      </c>
      <c r="E8" s="26" t="s">
        <v>13</v>
      </c>
      <c r="F8" s="26" t="s">
        <v>14</v>
      </c>
      <c r="G8" s="241"/>
      <c r="H8" s="241"/>
      <c r="I8" s="241"/>
      <c r="J8" s="241"/>
      <c r="K8" s="242"/>
      <c r="L8" s="242"/>
      <c r="M8" s="132"/>
      <c r="N8" s="27"/>
      <c r="O8" s="28" t="s">
        <v>11</v>
      </c>
      <c r="P8" s="28" t="s">
        <v>12</v>
      </c>
      <c r="Q8" s="28" t="s">
        <v>13</v>
      </c>
      <c r="R8" s="28" t="s">
        <v>14</v>
      </c>
      <c r="S8" s="29"/>
      <c r="T8" s="29"/>
      <c r="U8" s="29"/>
      <c r="V8" s="29"/>
      <c r="W8" s="28"/>
      <c r="X8" s="28" t="s">
        <v>11</v>
      </c>
      <c r="Y8" s="28" t="s">
        <v>12</v>
      </c>
      <c r="Z8" s="28" t="s">
        <v>13</v>
      </c>
      <c r="AA8" s="28" t="s">
        <v>14</v>
      </c>
      <c r="AB8" s="28"/>
      <c r="AC8" s="28"/>
      <c r="AD8" s="28"/>
      <c r="AE8" s="28"/>
      <c r="AF8" s="31" t="s">
        <v>15</v>
      </c>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row>
    <row r="9" spans="1:255" ht="72" customHeight="1" x14ac:dyDescent="0.5">
      <c r="A9" s="33">
        <v>1</v>
      </c>
      <c r="B9" s="34">
        <v>1</v>
      </c>
      <c r="C9" s="138"/>
      <c r="D9" s="139" t="s">
        <v>94</v>
      </c>
      <c r="E9" s="139" t="s">
        <v>95</v>
      </c>
      <c r="F9" s="140" t="s">
        <v>96</v>
      </c>
      <c r="G9" s="38"/>
      <c r="H9" s="39" t="s">
        <v>118</v>
      </c>
      <c r="I9" s="39" t="s">
        <v>118</v>
      </c>
      <c r="J9" s="39" t="s">
        <v>118</v>
      </c>
      <c r="K9" s="40">
        <v>3</v>
      </c>
      <c r="L9" s="40">
        <v>1</v>
      </c>
      <c r="M9" s="141">
        <f>IF($A9="","",VLOOKUP($A9,'[4]m round robin žrebna lista'!$A$7:$R$128,14))</f>
        <v>0</v>
      </c>
      <c r="N9" s="41"/>
      <c r="O9" s="42" t="str">
        <f>UPPER(IF($A9="","",VLOOKUP($A9,'[4]m round robin žrebna lista'!$A$7:$R$128,2)))</f>
        <v>12745</v>
      </c>
      <c r="P9" s="42" t="str">
        <f>UPPER(IF($A9="","",VLOOKUP($A9,'[4]m round robin žrebna lista'!$A$7:$R$128,3)))</f>
        <v>ČEH</v>
      </c>
      <c r="Q9" s="42" t="str">
        <f>PROPER(IF($A9="","",VLOOKUP($A9,'[4]m round robin žrebna lista'!$A$7:$R$128,4)))</f>
        <v>Tine</v>
      </c>
      <c r="R9" s="42" t="str">
        <f>UPPER(IF($A9="","",VLOOKUP($A9,'[4]m round robin žrebna lista'!$A$7:$R$128,5)))</f>
        <v>CTA</v>
      </c>
      <c r="S9" s="45"/>
      <c r="T9" s="44"/>
      <c r="U9" s="44"/>
      <c r="V9" s="44"/>
      <c r="W9" s="9"/>
      <c r="X9" s="42" t="str">
        <f>UPPER(IF($A9="","",VLOOKUP($A9,'[4]m round robin žrebna lista'!$A$7:$R$128,2)))</f>
        <v>12745</v>
      </c>
      <c r="Y9" s="42" t="str">
        <f>UPPER(IF($A9="","",VLOOKUP($A9,'[4]m round robin žrebna lista'!$A$7:$R$128,3)))</f>
        <v>ČEH</v>
      </c>
      <c r="Z9" s="42" t="str">
        <f>PROPER(IF($A9="","",VLOOKUP($A9,'[4]m round robin žrebna lista'!$A$7:$R$128,4)))</f>
        <v>Tine</v>
      </c>
      <c r="AA9" s="42" t="str">
        <f>UPPER(IF($A9="","",VLOOKUP($A9,'[4]m round robin žrebna lista'!$A$7:$R$128,5)))</f>
        <v>CTA</v>
      </c>
      <c r="AB9" s="45"/>
      <c r="AC9" s="44" t="str">
        <f>IF(T9="","",IF(T9="1bb","1bb",IF(T9="2bb","2bb",IF(T9=1,$M10,0))))</f>
        <v/>
      </c>
      <c r="AD9" s="44" t="str">
        <f>IF(U9="","",IF(U9="1bb","1bb",IF(U9="3bb","3bb",IF(U9=1,$M11,0))))</f>
        <v/>
      </c>
      <c r="AE9" s="44" t="str">
        <f>IF(V9="","",IF(V9="1bb","1bb",IF(V9="4bb","4bb",IF(V9=1,$M12,0))))</f>
        <v/>
      </c>
      <c r="AF9" s="46">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72" customHeight="1" x14ac:dyDescent="0.5">
      <c r="A10" s="33">
        <v>3</v>
      </c>
      <c r="B10" s="34">
        <v>2</v>
      </c>
      <c r="C10" s="138"/>
      <c r="D10" s="139" t="s">
        <v>107</v>
      </c>
      <c r="E10" s="139" t="s">
        <v>108</v>
      </c>
      <c r="F10" s="140" t="s">
        <v>78</v>
      </c>
      <c r="G10" s="39" t="s">
        <v>119</v>
      </c>
      <c r="H10" s="38"/>
      <c r="I10" s="39" t="s">
        <v>119</v>
      </c>
      <c r="J10" s="39" t="s">
        <v>118</v>
      </c>
      <c r="K10" s="40">
        <v>1</v>
      </c>
      <c r="L10" s="40">
        <v>3</v>
      </c>
      <c r="M10" s="141">
        <f>IF($A10="","",VLOOKUP($A10,'[4]m round robin žrebna lista'!$A$7:$R$128,14))</f>
        <v>0</v>
      </c>
      <c r="N10" s="41"/>
      <c r="O10" s="42" t="str">
        <f>UPPER(IF($A10="","",VLOOKUP($A10,'[4]m round robin žrebna lista'!$A$7:$R$128,2)))</f>
        <v>12662</v>
      </c>
      <c r="P10" s="42" t="str">
        <f>UPPER(IF($A10="","",VLOOKUP($A10,'[4]m round robin žrebna lista'!$A$7:$R$128,3)))</f>
        <v>JELEN</v>
      </c>
      <c r="Q10" s="42" t="str">
        <f>PROPER(IF($A10="","",VLOOKUP($A10,'[4]m round robin žrebna lista'!$A$7:$R$128,4)))</f>
        <v>Gal</v>
      </c>
      <c r="R10" s="42" t="str">
        <f>UPPER(IF($A10="","",VLOOKUP($A10,'[4]m round robin žrebna lista'!$A$7:$R$128,5)))</f>
        <v>TRBOV</v>
      </c>
      <c r="S10" s="44"/>
      <c r="T10" s="45"/>
      <c r="U10" s="44"/>
      <c r="V10" s="44"/>
      <c r="W10" s="9"/>
      <c r="X10" s="42" t="str">
        <f>UPPER(IF($A10="","",VLOOKUP($A10,'[4]m round robin žrebna lista'!$A$7:$R$128,2)))</f>
        <v>12662</v>
      </c>
      <c r="Y10" s="42" t="str">
        <f>UPPER(IF($A10="","",VLOOKUP($A10,'[4]m round robin žrebna lista'!$A$7:$R$128,3)))</f>
        <v>JELEN</v>
      </c>
      <c r="Z10" s="42" t="str">
        <f>PROPER(IF($A10="","",VLOOKUP($A10,'[4]m round robin žrebna lista'!$A$7:$R$128,4)))</f>
        <v>Gal</v>
      </c>
      <c r="AA10" s="42" t="str">
        <f>UPPER(IF($A10="","",VLOOKUP($A10,'[4]m round robin žrebna lista'!$A$7:$R$128,5)))</f>
        <v>TRBOV</v>
      </c>
      <c r="AB10" s="44" t="str">
        <f>IF(S10="","",IF(S10="1bb","1bb",IF(S10="2bb","2bb",IF(S10=1,0,M9))))</f>
        <v/>
      </c>
      <c r="AC10" s="45"/>
      <c r="AD10" s="44" t="str">
        <f>IF(U10="","",IF(U10="2bb","2bb",IF(U10="3bb","3bb",IF(U10=2,M11,0))))</f>
        <v/>
      </c>
      <c r="AE10" s="44" t="str">
        <f>IF(V10="","",IF(V10="2bb","2bb",IF(V10="4bb","4bb",IF(V10=2,M12,0))))</f>
        <v/>
      </c>
      <c r="AF10" s="46">
        <f>SUM(AB10:AE10)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72" customHeight="1" x14ac:dyDescent="0.5">
      <c r="A11" s="33">
        <v>5</v>
      </c>
      <c r="B11" s="47">
        <v>3</v>
      </c>
      <c r="C11" s="138"/>
      <c r="D11" s="139" t="s">
        <v>114</v>
      </c>
      <c r="E11" s="139" t="s">
        <v>115</v>
      </c>
      <c r="F11" s="140" t="s">
        <v>29</v>
      </c>
      <c r="G11" s="39" t="s">
        <v>119</v>
      </c>
      <c r="H11" s="39" t="s">
        <v>118</v>
      </c>
      <c r="I11" s="38"/>
      <c r="J11" s="39" t="s">
        <v>118</v>
      </c>
      <c r="K11" s="40">
        <v>2</v>
      </c>
      <c r="L11" s="40">
        <v>2</v>
      </c>
      <c r="M11" s="141">
        <f>IF($A11="","",VLOOKUP($A11,'[4]m round robin žrebna lista'!$A$7:$R$128,14))</f>
        <v>0</v>
      </c>
      <c r="N11" s="41"/>
      <c r="O11" s="42" t="str">
        <f>UPPER(IF($A11="","",VLOOKUP($A11,'[4]m round robin žrebna lista'!$A$7:$R$128,2)))</f>
        <v>12245</v>
      </c>
      <c r="P11" s="42" t="str">
        <f>UPPER(IF($A11="","",VLOOKUP($A11,'[4]m round robin žrebna lista'!$A$7:$R$128,3)))</f>
        <v>BEIER</v>
      </c>
      <c r="Q11" s="42" t="str">
        <f>PROPER(IF($A11="","",VLOOKUP($A11,'[4]m round robin žrebna lista'!$A$7:$R$128,4)))</f>
        <v>Kevin</v>
      </c>
      <c r="R11" s="42" t="str">
        <f>UPPER(IF($A11="","",VLOOKUP($A11,'[4]m round robin žrebna lista'!$A$7:$R$128,5)))</f>
        <v/>
      </c>
      <c r="S11" s="44"/>
      <c r="T11" s="44"/>
      <c r="U11" s="45"/>
      <c r="V11" s="44"/>
      <c r="W11" s="9"/>
      <c r="X11" s="42" t="str">
        <f>UPPER(IF($A11="","",VLOOKUP($A11,'[4]m round robin žrebna lista'!$A$7:$R$128,2)))</f>
        <v>12245</v>
      </c>
      <c r="Y11" s="42" t="str">
        <f>UPPER(IF($A11="","",VLOOKUP($A11,'[4]m round robin žrebna lista'!$A$7:$R$128,3)))</f>
        <v>BEIER</v>
      </c>
      <c r="Z11" s="42" t="str">
        <f>PROPER(IF($A11="","",VLOOKUP($A11,'[4]m round robin žrebna lista'!$A$7:$R$128,4)))</f>
        <v>Kevin</v>
      </c>
      <c r="AA11" s="42" t="str">
        <f>UPPER(IF($A11="","",VLOOKUP($A11,'[4]m round robin žrebna lista'!$A$7:$R$128,5)))</f>
        <v/>
      </c>
      <c r="AB11" s="44" t="str">
        <f>IF(S11="","",IF(S11="1bb","1bb",IF(S11="3bb","3bb",IF(S11=1,0,M9))))</f>
        <v/>
      </c>
      <c r="AC11" s="44" t="str">
        <f>IF(T11="","",IF(T11="2bb","2bb",IF(T11="3bb","3bb",IF(T11=2,0,M10))))</f>
        <v/>
      </c>
      <c r="AD11" s="45"/>
      <c r="AE11" s="44" t="str">
        <f>IF(V11="","",IF(V11="3bb","3bb",IF(V11="4bb","4bb",IF(V11=3,M12,0))))</f>
        <v/>
      </c>
      <c r="AF11" s="46">
        <f>SUM(AB11:AE11)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72" customHeight="1" x14ac:dyDescent="0.5">
      <c r="A12" s="33"/>
      <c r="B12" s="34">
        <v>4</v>
      </c>
      <c r="C12" s="138"/>
      <c r="D12" s="139" t="s">
        <v>112</v>
      </c>
      <c r="E12" s="139" t="s">
        <v>109</v>
      </c>
      <c r="F12" s="140" t="s">
        <v>78</v>
      </c>
      <c r="G12" s="39" t="s">
        <v>119</v>
      </c>
      <c r="H12" s="39" t="s">
        <v>119</v>
      </c>
      <c r="I12" s="39" t="s">
        <v>119</v>
      </c>
      <c r="J12" s="38"/>
      <c r="K12" s="223" t="s">
        <v>120</v>
      </c>
      <c r="L12" s="40">
        <v>4</v>
      </c>
      <c r="M12" s="141" t="str">
        <f>IF($A12="","",VLOOKUP($A12,'[4]m round robin žrebna lista'!$A$7:$R$128,14))</f>
        <v/>
      </c>
      <c r="N12" s="41"/>
      <c r="O12" s="42" t="str">
        <f>UPPER(IF($A12="","",VLOOKUP($A12,'[4]m round robin žrebna lista'!$A$7:$R$128,2)))</f>
        <v/>
      </c>
      <c r="P12" s="42" t="str">
        <f>UPPER(IF($A12="","",VLOOKUP($A12,'[4]m round robin žrebna lista'!$A$7:$R$128,3)))</f>
        <v/>
      </c>
      <c r="Q12" s="42" t="str">
        <f>PROPER(IF($A12="","",VLOOKUP($A12,'[4]m round robin žrebna lista'!$A$7:$R$128,4)))</f>
        <v/>
      </c>
      <c r="R12" s="42" t="str">
        <f>UPPER(IF($A12="","",VLOOKUP($A12,'[4]m round robin žrebna lista'!$A$7:$R$128,5)))</f>
        <v/>
      </c>
      <c r="S12" s="44"/>
      <c r="T12" s="44"/>
      <c r="U12" s="44"/>
      <c r="V12" s="45"/>
      <c r="W12" s="9"/>
      <c r="X12" s="42" t="str">
        <f>UPPER(IF($A12="","",VLOOKUP($A12,'[4]m round robin žrebna lista'!$A$7:$R$128,2)))</f>
        <v/>
      </c>
      <c r="Y12" s="42" t="str">
        <f>UPPER(IF($A12="","",VLOOKUP($A12,'[4]m round robin žrebna lista'!$A$7:$R$128,3)))</f>
        <v/>
      </c>
      <c r="Z12" s="42" t="str">
        <f>PROPER(IF($A12="","",VLOOKUP($A12,'[4]m round robin žrebna lista'!$A$7:$R$128,4)))</f>
        <v/>
      </c>
      <c r="AA12" s="42" t="str">
        <f>UPPER(IF($A12="","",VLOOKUP($A12,'[4]m round robin žrebna lista'!$A$7:$R$128,5)))</f>
        <v/>
      </c>
      <c r="AB12" s="44" t="str">
        <f>IF(S12="","",IF(S12="1bb","1bb",IF(S12="4bb","4bb",IF(S12=1,0,M9))))</f>
        <v/>
      </c>
      <c r="AC12" s="44" t="str">
        <f>IF(T12="","",IF(T12="2bb","2bb",IF(T12="4bb","4bb",IF(T12=2,0,M10))))</f>
        <v/>
      </c>
      <c r="AD12" s="44" t="str">
        <f>IF(U12="","",IF(U12="3bb","3bb",IF(U12="4bb","4bb",IF(U12=3,0,M11))))</f>
        <v/>
      </c>
      <c r="AE12" s="45"/>
      <c r="AF12" s="46">
        <f>SUM(AB12:AE12)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30" customHeight="1" thickBot="1" x14ac:dyDescent="0.55000000000000004">
      <c r="A13" s="48"/>
      <c r="B13" s="49"/>
      <c r="C13" s="142"/>
      <c r="D13" s="143"/>
      <c r="E13" s="143"/>
      <c r="F13" s="144"/>
      <c r="G13" s="53"/>
      <c r="H13" s="53"/>
      <c r="I13" s="53"/>
      <c r="J13" s="54"/>
      <c r="K13" s="55"/>
      <c r="L13" s="55"/>
      <c r="M13" s="141"/>
      <c r="N13" s="41"/>
      <c r="O13" s="9"/>
      <c r="P13" s="9"/>
      <c r="Q13" s="9"/>
      <c r="R13" s="9"/>
      <c r="S13" s="29"/>
      <c r="T13" s="29"/>
      <c r="U13" s="29"/>
      <c r="V13" s="57"/>
      <c r="W13" s="9"/>
      <c r="X13" s="9"/>
      <c r="Y13" s="9"/>
      <c r="Z13" s="9"/>
      <c r="AA13" s="9"/>
      <c r="AB13" s="29"/>
      <c r="AC13" s="29"/>
      <c r="AD13" s="29"/>
      <c r="AE13" s="57"/>
      <c r="AF13" s="28"/>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48" customHeight="1" thickBot="1" x14ac:dyDescent="0.85">
      <c r="A14" s="58"/>
      <c r="B14" s="58"/>
      <c r="C14" s="135" t="s">
        <v>35</v>
      </c>
      <c r="D14" s="136"/>
      <c r="E14" s="21"/>
      <c r="F14" s="22"/>
      <c r="G14" s="241"/>
      <c r="H14" s="241"/>
      <c r="I14" s="241"/>
      <c r="J14" s="241"/>
      <c r="K14" s="242" t="s">
        <v>8</v>
      </c>
      <c r="L14" s="242" t="s">
        <v>9</v>
      </c>
      <c r="M14" s="132"/>
      <c r="N14" s="3"/>
      <c r="O14" s="41"/>
      <c r="P14" s="41"/>
      <c r="Q14" s="41"/>
      <c r="R14" s="41"/>
      <c r="S14" s="41"/>
      <c r="T14" s="41"/>
      <c r="U14" s="41"/>
      <c r="V14" s="41"/>
      <c r="W14" s="41"/>
      <c r="X14" s="41"/>
      <c r="Y14" s="41"/>
      <c r="Z14" s="41"/>
      <c r="AA14" s="41"/>
      <c r="AB14" s="41"/>
      <c r="AC14" s="41"/>
      <c r="AD14" s="41"/>
      <c r="AE14" s="41"/>
      <c r="AF14" s="41"/>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2" customFormat="1" ht="40.5" customHeight="1" x14ac:dyDescent="0.55000000000000004">
      <c r="A15" s="58"/>
      <c r="B15" s="58"/>
      <c r="C15" s="26" t="s">
        <v>11</v>
      </c>
      <c r="D15" s="26" t="s">
        <v>12</v>
      </c>
      <c r="E15" s="59" t="s">
        <v>13</v>
      </c>
      <c r="F15" s="26" t="s">
        <v>14</v>
      </c>
      <c r="G15" s="241"/>
      <c r="H15" s="241"/>
      <c r="I15" s="241"/>
      <c r="J15" s="241"/>
      <c r="K15" s="242"/>
      <c r="L15" s="242"/>
      <c r="M15" s="132"/>
      <c r="N15" s="27"/>
      <c r="O15" s="28" t="s">
        <v>11</v>
      </c>
      <c r="P15" s="28" t="s">
        <v>12</v>
      </c>
      <c r="Q15" s="28" t="s">
        <v>13</v>
      </c>
      <c r="R15" s="28" t="s">
        <v>14</v>
      </c>
      <c r="S15" s="29"/>
      <c r="T15" s="137"/>
      <c r="U15" s="137"/>
      <c r="V15" s="137"/>
      <c r="W15" s="137"/>
      <c r="X15" s="28" t="s">
        <v>11</v>
      </c>
      <c r="Y15" s="28" t="s">
        <v>12</v>
      </c>
      <c r="Z15" s="28" t="s">
        <v>13</v>
      </c>
      <c r="AA15" s="28" t="s">
        <v>14</v>
      </c>
      <c r="AB15" s="28"/>
      <c r="AC15" s="28"/>
      <c r="AD15" s="28"/>
      <c r="AE15" s="28"/>
      <c r="AF15" s="31" t="s">
        <v>15</v>
      </c>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row>
    <row r="16" spans="1:255" ht="72.900000000000006" customHeight="1" x14ac:dyDescent="0.5">
      <c r="A16" s="33">
        <v>2</v>
      </c>
      <c r="B16" s="34">
        <v>1</v>
      </c>
      <c r="C16" s="138"/>
      <c r="D16" s="139" t="s">
        <v>112</v>
      </c>
      <c r="E16" s="139" t="s">
        <v>110</v>
      </c>
      <c r="F16" s="140" t="s">
        <v>78</v>
      </c>
      <c r="G16" s="38"/>
      <c r="H16" s="39" t="s">
        <v>118</v>
      </c>
      <c r="I16" s="39" t="s">
        <v>118</v>
      </c>
      <c r="J16" s="39" t="s">
        <v>118</v>
      </c>
      <c r="K16" s="40">
        <v>3</v>
      </c>
      <c r="L16" s="40">
        <v>1</v>
      </c>
      <c r="M16" s="141">
        <f>IF($A16="","",VLOOKUP($A16,'[4]m round robin žrebna lista'!$A$7:$R$128,14))</f>
        <v>0</v>
      </c>
      <c r="N16" s="41"/>
      <c r="O16" s="42" t="str">
        <f>UPPER(IF($A16="","",VLOOKUP($A16,'[4]m round robin žrebna lista'!$A$7:$R$128,2)))</f>
        <v>12251</v>
      </c>
      <c r="P16" s="42" t="str">
        <f>UPPER(IF($A16="","",VLOOKUP($A16,'[4]m round robin žrebna lista'!$A$7:$R$128,3)))</f>
        <v>HRIBAR</v>
      </c>
      <c r="Q16" s="42" t="str">
        <f>PROPER(IF($A16="","",VLOOKUP($A16,'[4]m round robin žrebna lista'!$A$7:$R$128,4)))</f>
        <v>Anže</v>
      </c>
      <c r="R16" s="42" t="str">
        <f>UPPER(IF($A16="","",VLOOKUP($A16,'[4]m round robin žrebna lista'!$A$7:$R$128,5)))</f>
        <v>MAJA</v>
      </c>
      <c r="S16" s="45"/>
      <c r="T16" s="44"/>
      <c r="U16" s="44"/>
      <c r="V16" s="44"/>
      <c r="W16" s="41"/>
      <c r="X16" s="42" t="str">
        <f>UPPER(IF($A16="","",VLOOKUP($A16,'[4]m round robin žrebna lista'!$A$7:$R$128,2)))</f>
        <v>12251</v>
      </c>
      <c r="Y16" s="42" t="str">
        <f>UPPER(IF($A16="","",VLOOKUP($A16,'[4]m round robin žrebna lista'!$A$7:$R$128,3)))</f>
        <v>HRIBAR</v>
      </c>
      <c r="Z16" s="42" t="str">
        <f>PROPER(IF($A16="","",VLOOKUP($A16,'[4]m round robin žrebna lista'!$A$7:$R$128,4)))</f>
        <v>Anže</v>
      </c>
      <c r="AA16" s="42" t="str">
        <f>UPPER(IF($A16="","",VLOOKUP($A16,'[4]m round robin žrebna lista'!$A$7:$R$128,5)))</f>
        <v>MAJA</v>
      </c>
      <c r="AB16" s="45"/>
      <c r="AC16" s="44" t="str">
        <f>IF(T16="","",IF(T16="1bb","1bb",IF(T16="2bb","2bb",IF(T16=1,$M17,0))))</f>
        <v/>
      </c>
      <c r="AD16" s="44" t="str">
        <f>IF(U16="","",IF(U16="1bb","1bb",IF(U16="3bb","3bb",IF(U16=1,$M18,0))))</f>
        <v/>
      </c>
      <c r="AE16" s="44" t="str">
        <f>IF(V16="","",IF(V16="1bb","1bb",IF(V16="4bb","4bb",IF(V16=1,$M19,0))))</f>
        <v/>
      </c>
      <c r="AF16" s="46">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72.900000000000006" customHeight="1" x14ac:dyDescent="0.5">
      <c r="A17" s="33">
        <v>4</v>
      </c>
      <c r="B17" s="34">
        <v>2</v>
      </c>
      <c r="C17" s="138"/>
      <c r="D17" s="139" t="s">
        <v>72</v>
      </c>
      <c r="E17" s="139" t="s">
        <v>111</v>
      </c>
      <c r="F17" s="140" t="s">
        <v>29</v>
      </c>
      <c r="G17" s="39" t="s">
        <v>119</v>
      </c>
      <c r="H17" s="38"/>
      <c r="I17" s="39" t="s">
        <v>119</v>
      </c>
      <c r="J17" s="39" t="s">
        <v>119</v>
      </c>
      <c r="K17" s="223" t="s">
        <v>120</v>
      </c>
      <c r="L17" s="40">
        <v>4</v>
      </c>
      <c r="M17" s="141">
        <f>IF($A17="","",VLOOKUP($A17,'[4]m round robin žrebna lista'!$A$7:$R$128,14))</f>
        <v>0</v>
      </c>
      <c r="N17" s="41"/>
      <c r="O17" s="42" t="str">
        <f>UPPER(IF($A17="","",VLOOKUP($A17,'[4]m round robin žrebna lista'!$A$7:$R$128,2)))</f>
        <v>12812</v>
      </c>
      <c r="P17" s="42" t="str">
        <f>UPPER(IF($A17="","",VLOOKUP($A17,'[4]m round robin žrebna lista'!$A$7:$R$128,3)))</f>
        <v>PODKRIŽNIK</v>
      </c>
      <c r="Q17" s="42" t="str">
        <f>PROPER(IF($A17="","",VLOOKUP($A17,'[4]m round robin žrebna lista'!$A$7:$R$128,4)))</f>
        <v>Polde</v>
      </c>
      <c r="R17" s="42" t="str">
        <f>UPPER(IF($A17="","",VLOOKUP($A17,'[4]m round robin žrebna lista'!$A$7:$R$128,5)))</f>
        <v>CTA</v>
      </c>
      <c r="S17" s="44"/>
      <c r="T17" s="45"/>
      <c r="U17" s="44"/>
      <c r="V17" s="44"/>
      <c r="W17" s="41"/>
      <c r="X17" s="42" t="str">
        <f>UPPER(IF($A17="","",VLOOKUP($A17,'[4]m round robin žrebna lista'!$A$7:$R$128,2)))</f>
        <v>12812</v>
      </c>
      <c r="Y17" s="42" t="str">
        <f>UPPER(IF($A17="","",VLOOKUP($A17,'[4]m round robin žrebna lista'!$A$7:$R$128,3)))</f>
        <v>PODKRIŽNIK</v>
      </c>
      <c r="Z17" s="42" t="str">
        <f>PROPER(IF($A17="","",VLOOKUP($A17,'[4]m round robin žrebna lista'!$A$7:$R$128,4)))</f>
        <v>Polde</v>
      </c>
      <c r="AA17" s="42" t="str">
        <f>UPPER(IF($A17="","",VLOOKUP($A17,'[4]m round robin žrebna lista'!$A$7:$R$128,5)))</f>
        <v>CTA</v>
      </c>
      <c r="AB17" s="44" t="str">
        <f>IF(S17="","",IF(S17="1bb","1bb",IF(S17="2bb","2bb",IF(S17=1,0,M16))))</f>
        <v/>
      </c>
      <c r="AC17" s="45"/>
      <c r="AD17" s="44" t="str">
        <f>IF(U17="","",IF(U17="2bb","2bb",IF(U17="3bb","3bb",IF(U17=2,M18,0))))</f>
        <v/>
      </c>
      <c r="AE17" s="44" t="str">
        <f>IF(V17="","",IF(V17="2bb","2bb",IF(V17="4bb","4bb",IF(V17=2,M19,0))))</f>
        <v/>
      </c>
      <c r="AF17" s="46">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72.900000000000006" customHeight="1" x14ac:dyDescent="0.5">
      <c r="A18" s="33">
        <v>6</v>
      </c>
      <c r="B18" s="34">
        <v>3</v>
      </c>
      <c r="C18" s="138"/>
      <c r="D18" s="139" t="s">
        <v>121</v>
      </c>
      <c r="E18" s="139" t="s">
        <v>116</v>
      </c>
      <c r="F18" s="140" t="s">
        <v>30</v>
      </c>
      <c r="G18" s="39" t="s">
        <v>119</v>
      </c>
      <c r="H18" s="39" t="s">
        <v>118</v>
      </c>
      <c r="I18" s="38"/>
      <c r="J18" s="39" t="s">
        <v>118</v>
      </c>
      <c r="K18" s="40">
        <v>2</v>
      </c>
      <c r="L18" s="40">
        <v>2</v>
      </c>
      <c r="M18" s="141">
        <f>IF($A18="","",VLOOKUP($A18,'[4]m round robin žrebna lista'!$A$7:$R$128,14))</f>
        <v>0</v>
      </c>
      <c r="N18" s="41"/>
      <c r="O18" s="42" t="str">
        <f>UPPER(IF($A18="","",VLOOKUP($A18,'[4]m round robin žrebna lista'!$A$7:$R$128,2)))</f>
        <v/>
      </c>
      <c r="P18" s="42" t="str">
        <f>UPPER(IF($A18="","",VLOOKUP($A18,'[4]m round robin žrebna lista'!$A$7:$R$128,3)))</f>
        <v>ULJANČIČ</v>
      </c>
      <c r="Q18" s="42" t="str">
        <f>PROPER(IF($A18="","",VLOOKUP($A18,'[4]m round robin žrebna lista'!$A$7:$R$128,4)))</f>
        <v>Maks</v>
      </c>
      <c r="R18" s="42" t="str">
        <f>UPPER(IF($A18="","",VLOOKUP($A18,'[4]m round robin žrebna lista'!$A$7:$R$128,5)))</f>
        <v>BR-MB</v>
      </c>
      <c r="S18" s="44"/>
      <c r="T18" s="44"/>
      <c r="U18" s="45"/>
      <c r="V18" s="44"/>
      <c r="W18" s="41"/>
      <c r="X18" s="42" t="str">
        <f>UPPER(IF($A18="","",VLOOKUP($A18,'[4]m round robin žrebna lista'!$A$7:$R$128,2)))</f>
        <v/>
      </c>
      <c r="Y18" s="42" t="str">
        <f>UPPER(IF($A18="","",VLOOKUP($A18,'[4]m round robin žrebna lista'!$A$7:$R$128,3)))</f>
        <v>ULJANČIČ</v>
      </c>
      <c r="Z18" s="42" t="str">
        <f>PROPER(IF($A18="","",VLOOKUP($A18,'[4]m round robin žrebna lista'!$A$7:$R$128,4)))</f>
        <v>Maks</v>
      </c>
      <c r="AA18" s="42" t="str">
        <f>UPPER(IF($A18="","",VLOOKUP($A18,'[4]m round robin žrebna lista'!$A$7:$R$128,5)))</f>
        <v>BR-MB</v>
      </c>
      <c r="AB18" s="44" t="str">
        <f>IF(S18="","",IF(S18="1bb","1bb",IF(S18="3bb","3bb",IF(S18=1,0,M16))))</f>
        <v/>
      </c>
      <c r="AC18" s="44" t="str">
        <f>IF(T18="","",IF(T18="2bb","2bb",IF(T18="3bb","3bb",IF(T18=2,0,M17))))</f>
        <v/>
      </c>
      <c r="AD18" s="45"/>
      <c r="AE18" s="44" t="str">
        <f>IF(V18="","",IF(V18="3bb","3bb",IF(V18="4bb","4bb",IF(V18=3,M19,0))))</f>
        <v/>
      </c>
      <c r="AF18" s="46">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72.900000000000006" customHeight="1" x14ac:dyDescent="0.5">
      <c r="A19" s="33"/>
      <c r="B19" s="34">
        <v>4</v>
      </c>
      <c r="C19" s="138"/>
      <c r="D19" s="139" t="s">
        <v>99</v>
      </c>
      <c r="E19" s="139" t="s">
        <v>100</v>
      </c>
      <c r="F19" s="140" t="s">
        <v>101</v>
      </c>
      <c r="G19" s="39" t="s">
        <v>119</v>
      </c>
      <c r="H19" s="39" t="s">
        <v>118</v>
      </c>
      <c r="I19" s="39" t="s">
        <v>119</v>
      </c>
      <c r="J19" s="38"/>
      <c r="K19" s="40">
        <v>1</v>
      </c>
      <c r="L19" s="40">
        <v>3</v>
      </c>
      <c r="M19" s="141" t="str">
        <f>IF($A19="","",VLOOKUP($A19,'[4]m round robin žrebna lista'!$A$7:$R$128,14))</f>
        <v/>
      </c>
      <c r="N19" s="41"/>
      <c r="O19" s="42" t="str">
        <f>UPPER(IF($A19="","",VLOOKUP($A19,'[4]m round robin žrebna lista'!$A$7:$R$128,2)))</f>
        <v/>
      </c>
      <c r="P19" s="42" t="str">
        <f>UPPER(IF($A19="","",VLOOKUP($A19,'[4]m round robin žrebna lista'!$A$7:$R$128,3)))</f>
        <v/>
      </c>
      <c r="Q19" s="42" t="str">
        <f>PROPER(IF($A19="","",VLOOKUP($A19,'[4]m round robin žrebna lista'!$A$7:$R$128,4)))</f>
        <v/>
      </c>
      <c r="R19" s="42" t="str">
        <f>UPPER(IF($A19="","",VLOOKUP($A19,'[4]m round robin žrebna lista'!$A$7:$R$128,5)))</f>
        <v/>
      </c>
      <c r="S19" s="44"/>
      <c r="T19" s="44"/>
      <c r="U19" s="44"/>
      <c r="V19" s="45"/>
      <c r="W19" s="41"/>
      <c r="X19" s="42" t="str">
        <f>UPPER(IF($A19="","",VLOOKUP($A19,'[4]m round robin žrebna lista'!$A$7:$R$128,2)))</f>
        <v/>
      </c>
      <c r="Y19" s="42" t="str">
        <f>UPPER(IF($A19="","",VLOOKUP($A19,'[4]m round robin žrebna lista'!$A$7:$R$128,3)))</f>
        <v/>
      </c>
      <c r="Z19" s="42" t="str">
        <f>PROPER(IF($A19="","",VLOOKUP($A19,'[4]m round robin žrebna lista'!$A$7:$R$128,4)))</f>
        <v/>
      </c>
      <c r="AA19" s="42" t="str">
        <f>UPPER(IF($A19="","",VLOOKUP($A19,'[4]m round robin žrebna lista'!$A$7:$R$128,5)))</f>
        <v/>
      </c>
      <c r="AB19" s="44" t="str">
        <f>IF(S19="","",IF(S19="1bb","1bb",IF(S19="4bb","4bb",IF(S19=1,0,M16))))</f>
        <v/>
      </c>
      <c r="AC19" s="44" t="str">
        <f>IF(T19="","",IF(T19="2bb","2bb",IF(T19="4bb","4bb",IF(T19=2,0,M17))))</f>
        <v/>
      </c>
      <c r="AD19" s="44" t="str">
        <f>IF(U19="","",IF(U19="3bb","3bb",IF(U19="4bb","4bb",IF(U19=3,0,M18))))</f>
        <v/>
      </c>
      <c r="AE19" s="45"/>
      <c r="AF19" s="46">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27.75" customHeight="1" thickBot="1" x14ac:dyDescent="0.55000000000000004">
      <c r="A20" s="48"/>
      <c r="B20" s="49"/>
      <c r="C20" s="142"/>
      <c r="D20" s="143"/>
      <c r="E20" s="143"/>
      <c r="F20" s="144"/>
      <c r="G20" s="53"/>
      <c r="H20" s="53"/>
      <c r="I20" s="53"/>
      <c r="J20" s="54"/>
      <c r="K20" s="55"/>
      <c r="L20" s="55"/>
      <c r="M20" s="141"/>
      <c r="N20" s="41"/>
      <c r="O20" s="9"/>
      <c r="P20" s="9"/>
      <c r="Q20" s="9"/>
      <c r="R20" s="9"/>
      <c r="S20" s="29"/>
      <c r="T20" s="29"/>
      <c r="U20" s="29"/>
      <c r="V20" s="57"/>
      <c r="W20" s="41"/>
      <c r="X20" s="9"/>
      <c r="Y20" s="9"/>
      <c r="Z20" s="9"/>
      <c r="AA20" s="9"/>
      <c r="AB20" s="29"/>
      <c r="AC20" s="29"/>
      <c r="AD20" s="29"/>
      <c r="AE20" s="57"/>
      <c r="AF20" s="28"/>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ht="46.5" customHeight="1" thickBot="1" x14ac:dyDescent="0.85">
      <c r="A21" s="241"/>
      <c r="B21" s="241"/>
      <c r="C21" s="135" t="s">
        <v>36</v>
      </c>
      <c r="D21" s="136"/>
      <c r="E21" s="21"/>
      <c r="F21" s="22"/>
      <c r="G21" s="241"/>
      <c r="H21" s="241"/>
      <c r="I21" s="241"/>
      <c r="J21" s="241"/>
      <c r="K21" s="242" t="s">
        <v>8</v>
      </c>
      <c r="L21" s="242" t="s">
        <v>9</v>
      </c>
      <c r="M21" s="132"/>
      <c r="N21" s="3"/>
      <c r="O21" s="41"/>
      <c r="P21" s="41"/>
      <c r="Q21" s="41"/>
      <c r="R21" s="41"/>
      <c r="S21" s="41"/>
      <c r="T21" s="41"/>
      <c r="U21" s="41"/>
      <c r="V21" s="41"/>
      <c r="W21" s="41"/>
      <c r="X21" s="41"/>
      <c r="Y21" s="41"/>
      <c r="Z21" s="41"/>
      <c r="AA21" s="41"/>
      <c r="AB21" s="41"/>
      <c r="AC21" s="41"/>
      <c r="AD21" s="41"/>
      <c r="AE21" s="41"/>
      <c r="AF21" s="41"/>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s="32" customFormat="1" ht="40.5" customHeight="1" x14ac:dyDescent="0.55000000000000004">
      <c r="A22" s="241"/>
      <c r="B22" s="241"/>
      <c r="C22" s="26" t="s">
        <v>11</v>
      </c>
      <c r="D22" s="26" t="s">
        <v>12</v>
      </c>
      <c r="E22" s="59" t="s">
        <v>13</v>
      </c>
      <c r="F22" s="26" t="s">
        <v>14</v>
      </c>
      <c r="G22" s="241"/>
      <c r="H22" s="241"/>
      <c r="I22" s="241"/>
      <c r="J22" s="241"/>
      <c r="K22" s="242"/>
      <c r="L22" s="242"/>
      <c r="M22" s="132"/>
      <c r="N22" s="27"/>
      <c r="O22" s="28" t="s">
        <v>11</v>
      </c>
      <c r="P22" s="28" t="s">
        <v>12</v>
      </c>
      <c r="Q22" s="28" t="s">
        <v>13</v>
      </c>
      <c r="R22" s="28" t="s">
        <v>14</v>
      </c>
      <c r="S22" s="29"/>
      <c r="T22" s="137"/>
      <c r="U22" s="137"/>
      <c r="V22" s="137"/>
      <c r="W22" s="137"/>
      <c r="X22" s="28" t="s">
        <v>11</v>
      </c>
      <c r="Y22" s="28" t="s">
        <v>12</v>
      </c>
      <c r="Z22" s="28" t="s">
        <v>13</v>
      </c>
      <c r="AA22" s="28" t="s">
        <v>14</v>
      </c>
      <c r="AB22" s="28"/>
      <c r="AC22" s="28"/>
      <c r="AD22" s="28"/>
      <c r="AE22" s="28"/>
      <c r="AF22" s="31" t="s">
        <v>15</v>
      </c>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row>
    <row r="23" spans="1:255" ht="72.900000000000006" customHeight="1" x14ac:dyDescent="0.5">
      <c r="A23" s="33"/>
      <c r="B23" s="34">
        <v>1</v>
      </c>
      <c r="C23" s="138" t="str">
        <f>UPPER(IF($A23="","",VLOOKUP($A23,'[4]m round robin žrebna lista'!$A$7:$R$128,2)))</f>
        <v/>
      </c>
      <c r="D23" s="139" t="str">
        <f>UPPER(IF($A23="","",VLOOKUP($A23,'[4]m round robin žrebna lista'!$A$7:$R$128,3)))</f>
        <v/>
      </c>
      <c r="E23" s="139" t="str">
        <f>PROPER(IF($A23="","",VLOOKUP($A23,'[4]m round robin žrebna lista'!$A$7:$R$128,4)))</f>
        <v/>
      </c>
      <c r="F23" s="140" t="str">
        <f>UPPER(IF($A23="","",VLOOKUP($A23,'[4]m round robin žrebna lista'!$A$7:$R$128,5)))</f>
        <v/>
      </c>
      <c r="G23" s="38"/>
      <c r="H23" s="39"/>
      <c r="I23" s="39"/>
      <c r="J23" s="39"/>
      <c r="K23" s="40"/>
      <c r="L23" s="40"/>
      <c r="M23" s="141" t="str">
        <f>IF($A23="","",VLOOKUP($A23,'[4]m round robin žrebna lista'!$A$7:$R$128,14))</f>
        <v/>
      </c>
      <c r="N23" s="41"/>
      <c r="O23" s="42" t="str">
        <f>UPPER(IF($A23="","",VLOOKUP($A23,'[4]m round robin žrebna lista'!$A$7:$R$128,2)))</f>
        <v/>
      </c>
      <c r="P23" s="42" t="str">
        <f>UPPER(IF($A23="","",VLOOKUP($A23,'[4]m round robin žrebna lista'!$A$7:$R$128,3)))</f>
        <v/>
      </c>
      <c r="Q23" s="42" t="str">
        <f>PROPER(IF($A23="","",VLOOKUP($A23,'[4]m round robin žrebna lista'!$A$7:$R$128,4)))</f>
        <v/>
      </c>
      <c r="R23" s="42" t="str">
        <f>UPPER(IF($A23="","",VLOOKUP($A23,'[4]m round robin žrebna lista'!$A$7:$R$128,5)))</f>
        <v/>
      </c>
      <c r="S23" s="45"/>
      <c r="T23" s="44"/>
      <c r="U23" s="44"/>
      <c r="V23" s="44"/>
      <c r="W23" s="41"/>
      <c r="X23" s="42" t="str">
        <f>UPPER(IF($A23="","",VLOOKUP($A23,'[4]m round robin žrebna lista'!$A$7:$R$128,2)))</f>
        <v/>
      </c>
      <c r="Y23" s="42" t="str">
        <f>UPPER(IF($A23="","",VLOOKUP($A23,'[4]m round robin žrebna lista'!$A$7:$R$128,3)))</f>
        <v/>
      </c>
      <c r="Z23" s="42" t="str">
        <f>PROPER(IF($A23="","",VLOOKUP($A23,'[4]m round robin žrebna lista'!$A$7:$R$128,4)))</f>
        <v/>
      </c>
      <c r="AA23" s="42" t="str">
        <f>UPPER(IF($A23="","",VLOOKUP($A23,'[4]m round robin žrebna lista'!$A$7:$R$128,5)))</f>
        <v/>
      </c>
      <c r="AB23" s="45"/>
      <c r="AC23" s="44" t="str">
        <f>IF(T23="","",IF(T23="1bb","1bb",IF(T23="2bb","2bb",IF(T23=1,$M24,0))))</f>
        <v/>
      </c>
      <c r="AD23" s="44" t="str">
        <f>IF(U23="","",IF(U23="1bb","1bb",IF(U23="3bb","3bb",IF(U23=1,$M25,0))))</f>
        <v/>
      </c>
      <c r="AE23" s="44" t="str">
        <f>IF(V23="","",IF(V23="1bb","1bb",IF(V23="4bb","4bb",IF(V23=1,$M26,0))))</f>
        <v/>
      </c>
      <c r="AF23" s="46">
        <f>SUM(AC23:AE23)</f>
        <v>0</v>
      </c>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72.900000000000006" customHeight="1" x14ac:dyDescent="0.5">
      <c r="A24" s="33"/>
      <c r="B24" s="34">
        <v>2</v>
      </c>
      <c r="C24" s="138" t="str">
        <f>UPPER(IF($A24="","",VLOOKUP($A24,'[4]m round robin žrebna lista'!$A$7:$R$128,2)))</f>
        <v/>
      </c>
      <c r="D24" s="139" t="str">
        <f>UPPER(IF($A24="","",VLOOKUP($A24,'[4]m round robin žrebna lista'!$A$7:$R$128,3)))</f>
        <v/>
      </c>
      <c r="E24" s="139" t="str">
        <f>PROPER(IF($A24="","",VLOOKUP($A24,'[4]m round robin žrebna lista'!$A$7:$R$128,4)))</f>
        <v/>
      </c>
      <c r="F24" s="140" t="str">
        <f>UPPER(IF($A24="","",VLOOKUP($A24,'[4]m round robin žrebna lista'!$A$7:$R$128,5)))</f>
        <v/>
      </c>
      <c r="G24" s="39"/>
      <c r="H24" s="38"/>
      <c r="I24" s="39"/>
      <c r="J24" s="39"/>
      <c r="K24" s="40"/>
      <c r="L24" s="40"/>
      <c r="M24" s="141" t="str">
        <f>IF($A24="","",VLOOKUP($A24,'[4]m round robin žrebna lista'!$A$7:$R$128,14))</f>
        <v/>
      </c>
      <c r="N24" s="41"/>
      <c r="O24" s="42" t="str">
        <f>UPPER(IF($A24="","",VLOOKUP($A24,'[4]m round robin žrebna lista'!$A$7:$R$128,2)))</f>
        <v/>
      </c>
      <c r="P24" s="42" t="str">
        <f>UPPER(IF($A24="","",VLOOKUP($A24,'[4]m round robin žrebna lista'!$A$7:$R$128,3)))</f>
        <v/>
      </c>
      <c r="Q24" s="42" t="str">
        <f>PROPER(IF($A24="","",VLOOKUP($A24,'[4]m round robin žrebna lista'!$A$7:$R$128,4)))</f>
        <v/>
      </c>
      <c r="R24" s="42" t="str">
        <f>UPPER(IF($A24="","",VLOOKUP($A24,'[4]m round robin žrebna lista'!$A$7:$R$128,5)))</f>
        <v/>
      </c>
      <c r="S24" s="44"/>
      <c r="T24" s="45"/>
      <c r="U24" s="44"/>
      <c r="V24" s="44"/>
      <c r="W24" s="41"/>
      <c r="X24" s="42" t="str">
        <f>UPPER(IF($A24="","",VLOOKUP($A24,'[4]m round robin žrebna lista'!$A$7:$R$128,2)))</f>
        <v/>
      </c>
      <c r="Y24" s="42" t="str">
        <f>UPPER(IF($A24="","",VLOOKUP($A24,'[4]m round robin žrebna lista'!$A$7:$R$128,3)))</f>
        <v/>
      </c>
      <c r="Z24" s="42" t="str">
        <f>PROPER(IF($A24="","",VLOOKUP($A24,'[4]m round robin žrebna lista'!$A$7:$R$128,4)))</f>
        <v/>
      </c>
      <c r="AA24" s="42" t="str">
        <f>UPPER(IF($A24="","",VLOOKUP($A24,'[4]m round robin žrebna lista'!$A$7:$R$128,5)))</f>
        <v/>
      </c>
      <c r="AB24" s="44" t="str">
        <f>IF(S24="","",IF(S24="1bb","1bb",IF(S24="2bb","2bb",IF(S24=1,0,M23))))</f>
        <v/>
      </c>
      <c r="AC24" s="45"/>
      <c r="AD24" s="44" t="str">
        <f>IF(U24="","",IF(U24="2bb","2bb",IF(U24="3bb","3bb",IF(U24=2,M25,0))))</f>
        <v/>
      </c>
      <c r="AE24" s="44" t="str">
        <f>IF(V24="","",IF(V24="2bb","2bb",IF(V24="4bb","4bb",IF(V24=2,M26,0))))</f>
        <v/>
      </c>
      <c r="AF24" s="46">
        <f>SUM(AB24:AE24)</f>
        <v>0</v>
      </c>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72.900000000000006" customHeight="1" x14ac:dyDescent="0.5">
      <c r="A25" s="33"/>
      <c r="B25" s="34">
        <v>3</v>
      </c>
      <c r="C25" s="138" t="str">
        <f>UPPER(IF($A25="","",VLOOKUP($A25,'[4]m round robin žrebna lista'!$A$7:$R$128,2)))</f>
        <v/>
      </c>
      <c r="D25" s="139" t="str">
        <f>UPPER(IF($A25="","",VLOOKUP($A25,'[4]m round robin žrebna lista'!$A$7:$R$128,3)))</f>
        <v/>
      </c>
      <c r="E25" s="139" t="str">
        <f>PROPER(IF($A25="","",VLOOKUP($A25,'[4]m round robin žrebna lista'!$A$7:$R$128,4)))</f>
        <v/>
      </c>
      <c r="F25" s="140" t="str">
        <f>UPPER(IF($A25="","",VLOOKUP($A25,'[4]m round robin žrebna lista'!$A$7:$R$128,5)))</f>
        <v/>
      </c>
      <c r="G25" s="39"/>
      <c r="H25" s="39"/>
      <c r="I25" s="38"/>
      <c r="J25" s="39"/>
      <c r="K25" s="40"/>
      <c r="L25" s="40"/>
      <c r="M25" s="141" t="str">
        <f>IF($A25="","",VLOOKUP($A25,'[4]m round robin žrebna lista'!$A$7:$R$128,14))</f>
        <v/>
      </c>
      <c r="N25" s="41"/>
      <c r="O25" s="42" t="str">
        <f>UPPER(IF($A25="","",VLOOKUP($A25,'[4]m round robin žrebna lista'!$A$7:$R$128,2)))</f>
        <v/>
      </c>
      <c r="P25" s="42" t="str">
        <f>UPPER(IF($A25="","",VLOOKUP($A25,'[4]m round robin žrebna lista'!$A$7:$R$128,3)))</f>
        <v/>
      </c>
      <c r="Q25" s="42" t="str">
        <f>PROPER(IF($A25="","",VLOOKUP($A25,'[4]m round robin žrebna lista'!$A$7:$R$128,4)))</f>
        <v/>
      </c>
      <c r="R25" s="42" t="str">
        <f>UPPER(IF($A25="","",VLOOKUP($A25,'[4]m round robin žrebna lista'!$A$7:$R$128,5)))</f>
        <v/>
      </c>
      <c r="S25" s="44"/>
      <c r="T25" s="44"/>
      <c r="U25" s="45"/>
      <c r="V25" s="44"/>
      <c r="W25" s="41"/>
      <c r="X25" s="42" t="str">
        <f>UPPER(IF($A25="","",VLOOKUP($A25,'[4]m round robin žrebna lista'!$A$7:$R$128,2)))</f>
        <v/>
      </c>
      <c r="Y25" s="42" t="str">
        <f>UPPER(IF($A25="","",VLOOKUP($A25,'[4]m round robin žrebna lista'!$A$7:$R$128,3)))</f>
        <v/>
      </c>
      <c r="Z25" s="42" t="str">
        <f>PROPER(IF($A25="","",VLOOKUP($A25,'[4]m round robin žrebna lista'!$A$7:$R$128,4)))</f>
        <v/>
      </c>
      <c r="AA25" s="42" t="str">
        <f>UPPER(IF($A25="","",VLOOKUP($A25,'[4]m round robin žrebna lista'!$A$7:$R$128,5)))</f>
        <v/>
      </c>
      <c r="AB25" s="44" t="str">
        <f>IF(S25="","",IF(S25="1bb","1bb",IF(S25="3bb","3bb",IF(S25=1,0,M23))))</f>
        <v/>
      </c>
      <c r="AC25" s="44" t="str">
        <f>IF(T25="","",IF(T25="2bb","2bb",IF(T25="3bb","3bb",IF(T25=2,0,M24))))</f>
        <v/>
      </c>
      <c r="AD25" s="45"/>
      <c r="AE25" s="44" t="str">
        <f>IF(V25="","",IF(V25="3bb","3bb",IF(V25="4bb","4bb",IF(V25=3,M26,0))))</f>
        <v/>
      </c>
      <c r="AF25" s="46">
        <f>SUM(AB25:AE25)</f>
        <v>0</v>
      </c>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72.900000000000006" customHeight="1" x14ac:dyDescent="0.5">
      <c r="A26" s="33"/>
      <c r="B26" s="34">
        <v>4</v>
      </c>
      <c r="C26" s="138" t="str">
        <f>UPPER(IF($A26="","",VLOOKUP($A26,'[4]m round robin žrebna lista'!$A$7:$R$128,2)))</f>
        <v/>
      </c>
      <c r="D26" s="139" t="str">
        <f>UPPER(IF($A26="","",VLOOKUP($A26,'[4]m round robin žrebna lista'!$A$7:$R$128,3)))</f>
        <v/>
      </c>
      <c r="E26" s="139" t="str">
        <f>PROPER(IF($A26="","",VLOOKUP($A26,'[4]m round robin žrebna lista'!$A$7:$R$128,4)))</f>
        <v/>
      </c>
      <c r="F26" s="140" t="str">
        <f>UPPER(IF($A26="","",VLOOKUP($A26,'[4]m round robin žrebna lista'!$A$7:$R$128,5)))</f>
        <v/>
      </c>
      <c r="G26" s="39"/>
      <c r="H26" s="39"/>
      <c r="I26" s="39"/>
      <c r="J26" s="38"/>
      <c r="K26" s="40"/>
      <c r="L26" s="40"/>
      <c r="M26" s="141" t="str">
        <f>IF($A26="","",VLOOKUP($A26,'[4]m round robin žrebna lista'!$A$7:$R$128,14))</f>
        <v/>
      </c>
      <c r="N26" s="41"/>
      <c r="O26" s="42" t="str">
        <f>UPPER(IF($A26="","",VLOOKUP($A26,'[4]m round robin žrebna lista'!$A$7:$R$128,2)))</f>
        <v/>
      </c>
      <c r="P26" s="42" t="str">
        <f>UPPER(IF($A26="","",VLOOKUP($A26,'[4]m round robin žrebna lista'!$A$7:$R$128,3)))</f>
        <v/>
      </c>
      <c r="Q26" s="42" t="str">
        <f>PROPER(IF($A26="","",VLOOKUP($A26,'[4]m round robin žrebna lista'!$A$7:$R$128,4)))</f>
        <v/>
      </c>
      <c r="R26" s="42" t="str">
        <f>UPPER(IF($A26="","",VLOOKUP($A26,'[4]m round robin žrebna lista'!$A$7:$R$128,5)))</f>
        <v/>
      </c>
      <c r="S26" s="44"/>
      <c r="T26" s="44"/>
      <c r="U26" s="44"/>
      <c r="V26" s="45"/>
      <c r="W26" s="41"/>
      <c r="X26" s="42" t="str">
        <f>UPPER(IF($A26="","",VLOOKUP($A26,'[4]m round robin žrebna lista'!$A$7:$R$128,2)))</f>
        <v/>
      </c>
      <c r="Y26" s="42" t="str">
        <f>UPPER(IF($A26="","",VLOOKUP($A26,'[4]m round robin žrebna lista'!$A$7:$R$128,3)))</f>
        <v/>
      </c>
      <c r="Z26" s="42" t="str">
        <f>PROPER(IF($A26="","",VLOOKUP($A26,'[4]m round robin žrebna lista'!$A$7:$R$128,4)))</f>
        <v/>
      </c>
      <c r="AA26" s="42" t="str">
        <f>UPPER(IF($A26="","",VLOOKUP($A26,'[4]m round robin žrebna lista'!$A$7:$R$128,5)))</f>
        <v/>
      </c>
      <c r="AB26" s="44" t="str">
        <f>IF(S26="","",IF(S26="1bb","1bb",IF(S26="4bb","4bb",IF(S26=1,0,M23))))</f>
        <v/>
      </c>
      <c r="AC26" s="44" t="str">
        <f>IF(T26="","",IF(T26="2bb","2bb",IF(T26="4bb","4bb",IF(T26=2,0,M24))))</f>
        <v/>
      </c>
      <c r="AD26" s="44" t="str">
        <f>IF(U26="","",IF(U26="3bb","3bb",IF(U26="4bb","4bb",IF(U26=3,0,M25))))</f>
        <v/>
      </c>
      <c r="AE26" s="45"/>
      <c r="AF26" s="46">
        <f>SUM(AB26:AD26)</f>
        <v>0</v>
      </c>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ht="112.5" customHeight="1" x14ac:dyDescent="0.55000000000000004">
      <c r="A27" s="237"/>
      <c r="B27" s="237"/>
      <c r="C27" s="243"/>
      <c r="D27" s="243"/>
      <c r="E27" s="1"/>
      <c r="F27" s="61" t="s">
        <v>17</v>
      </c>
      <c r="G27" s="62" t="s">
        <v>62</v>
      </c>
      <c r="H27" s="62"/>
      <c r="I27" s="62"/>
      <c r="J27" s="63" t="s">
        <v>18</v>
      </c>
      <c r="K27" s="244"/>
      <c r="L27" s="244"/>
      <c r="M27" s="132"/>
      <c r="N27" s="3"/>
      <c r="O27" s="41"/>
      <c r="P27" s="41"/>
      <c r="Q27" s="41"/>
      <c r="R27" s="41"/>
      <c r="S27" s="41"/>
      <c r="T27" s="41"/>
      <c r="U27" s="41"/>
      <c r="V27" s="41"/>
      <c r="W27" s="41"/>
      <c r="X27" s="41"/>
      <c r="Y27" s="41"/>
      <c r="Z27" s="41"/>
      <c r="AA27" s="41"/>
      <c r="AB27" s="41"/>
      <c r="AC27" s="41"/>
      <c r="AD27" s="41"/>
      <c r="AE27" s="41"/>
      <c r="AF27" s="41"/>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s="25" customFormat="1" ht="50.1" customHeight="1" x14ac:dyDescent="0.55000000000000004">
      <c r="A28" s="237"/>
      <c r="B28" s="237"/>
      <c r="C28" s="64" t="s">
        <v>19</v>
      </c>
      <c r="D28" s="1"/>
      <c r="E28" s="1"/>
      <c r="F28" s="65" t="s">
        <v>20</v>
      </c>
      <c r="G28" s="245" t="s">
        <v>61</v>
      </c>
      <c r="H28" s="245" t="str">
        <f>'[4]vnos podatkov'!$E$10</f>
        <v>ANJA REGENT</v>
      </c>
      <c r="I28" s="245" t="str">
        <f>'[4]vnos podatkov'!$E$10</f>
        <v>ANJA REGENT</v>
      </c>
      <c r="J28" s="63" t="s">
        <v>18</v>
      </c>
      <c r="K28" s="236"/>
      <c r="L28" s="236"/>
      <c r="M28" s="132"/>
      <c r="N28" s="23"/>
      <c r="O28" s="145"/>
      <c r="P28" s="145"/>
      <c r="Q28" s="145"/>
      <c r="R28" s="145"/>
      <c r="S28" s="145"/>
      <c r="T28" s="145"/>
      <c r="U28" s="145"/>
      <c r="V28" s="145"/>
      <c r="W28" s="145"/>
      <c r="X28" s="145"/>
      <c r="Y28" s="145"/>
      <c r="Z28" s="145"/>
      <c r="AA28" s="145"/>
      <c r="AB28" s="145"/>
      <c r="AC28" s="145"/>
      <c r="AD28" s="145"/>
      <c r="AE28" s="145"/>
      <c r="AF28" s="145"/>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row>
    <row r="29" spans="1:255" ht="50.1" customHeight="1" x14ac:dyDescent="0.55000000000000004">
      <c r="A29" s="237"/>
      <c r="B29" s="237"/>
      <c r="C29" s="66" t="s">
        <v>21</v>
      </c>
      <c r="D29" s="1"/>
      <c r="E29" s="1"/>
      <c r="F29" s="61" t="s">
        <v>37</v>
      </c>
      <c r="G29" s="245"/>
      <c r="H29" s="245"/>
      <c r="I29" s="245"/>
      <c r="J29" s="63" t="s">
        <v>18</v>
      </c>
      <c r="K29" s="236"/>
      <c r="L29" s="236"/>
      <c r="M29" s="132"/>
    </row>
    <row r="30" spans="1:255" x14ac:dyDescent="0.4">
      <c r="A30" s="237"/>
      <c r="B30" s="237"/>
      <c r="C30" s="237"/>
      <c r="D30" s="237"/>
      <c r="E30" s="237"/>
      <c r="F30" s="237"/>
      <c r="G30" s="237"/>
      <c r="H30" s="237"/>
      <c r="I30" s="237"/>
      <c r="J30" s="237"/>
      <c r="K30" s="237"/>
      <c r="L30" s="237"/>
      <c r="M30" s="132"/>
      <c r="N30" s="67"/>
      <c r="O30" s="147"/>
      <c r="P30" s="147"/>
      <c r="Q30" s="147"/>
      <c r="R30" s="147"/>
      <c r="S30" s="147"/>
      <c r="T30" s="147"/>
      <c r="U30" s="147"/>
      <c r="V30" s="147"/>
      <c r="W30" s="147"/>
      <c r="X30" s="147"/>
      <c r="Y30" s="147"/>
      <c r="Z30" s="147"/>
      <c r="AA30" s="147"/>
      <c r="AB30" s="147"/>
      <c r="AC30" s="147"/>
      <c r="AD30" s="147"/>
      <c r="AE30" s="147"/>
      <c r="AF30" s="14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c r="IU30" s="67"/>
    </row>
    <row r="31" spans="1:255" s="25" customFormat="1" ht="30.6" x14ac:dyDescent="0.55000000000000004">
      <c r="A31" s="64"/>
      <c r="B31" s="64"/>
      <c r="C31" s="64"/>
      <c r="D31" s="64"/>
      <c r="E31" s="64"/>
      <c r="F31" s="4"/>
      <c r="G31" s="64"/>
      <c r="H31" s="64"/>
      <c r="I31" s="64"/>
      <c r="J31" s="64"/>
      <c r="K31" s="64"/>
      <c r="L31" s="64"/>
      <c r="M31" s="148"/>
      <c r="N31" s="23"/>
      <c r="O31" s="145"/>
      <c r="P31" s="145"/>
      <c r="Q31" s="145"/>
      <c r="R31" s="145"/>
      <c r="S31" s="145"/>
      <c r="T31" s="145"/>
      <c r="U31" s="145"/>
      <c r="V31" s="145"/>
      <c r="W31" s="145"/>
      <c r="X31" s="145"/>
      <c r="Y31" s="145"/>
      <c r="Z31" s="145"/>
      <c r="AA31" s="145"/>
      <c r="AB31" s="145"/>
      <c r="AC31" s="145"/>
      <c r="AD31" s="145"/>
      <c r="AE31" s="145"/>
      <c r="AF31" s="145"/>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row>
    <row r="32" spans="1:255" x14ac:dyDescent="0.4">
      <c r="A32" s="69"/>
      <c r="B32" s="70"/>
      <c r="C32" s="70"/>
      <c r="D32" s="70"/>
      <c r="E32" s="70"/>
      <c r="F32" s="70"/>
      <c r="G32" s="70"/>
      <c r="H32" s="70"/>
      <c r="I32" s="70"/>
      <c r="J32" s="70"/>
      <c r="K32" s="70"/>
      <c r="L32" s="70"/>
      <c r="M32" s="149"/>
      <c r="N32" s="67"/>
      <c r="O32" s="147"/>
      <c r="P32" s="147"/>
      <c r="Q32" s="147"/>
      <c r="R32" s="147"/>
      <c r="S32" s="147"/>
      <c r="T32" s="147"/>
      <c r="U32" s="147"/>
      <c r="V32" s="147"/>
      <c r="W32" s="147"/>
      <c r="X32" s="147"/>
      <c r="Y32" s="147"/>
      <c r="Z32" s="147"/>
      <c r="AA32" s="147"/>
      <c r="AB32" s="147"/>
      <c r="AC32" s="147"/>
      <c r="AD32" s="147"/>
      <c r="AE32" s="147"/>
      <c r="AF32" s="14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c r="IU32" s="67"/>
    </row>
    <row r="33" spans="10:255" x14ac:dyDescent="0.4">
      <c r="N33" s="3"/>
      <c r="O33" s="41"/>
      <c r="P33" s="41"/>
      <c r="Q33" s="41"/>
      <c r="R33" s="41"/>
      <c r="S33" s="41"/>
      <c r="T33" s="41"/>
      <c r="U33" s="41"/>
      <c r="V33" s="41"/>
      <c r="W33" s="41"/>
      <c r="X33" s="41"/>
      <c r="Y33" s="41"/>
      <c r="Z33" s="41"/>
      <c r="AA33" s="41"/>
      <c r="AB33" s="41"/>
      <c r="AC33" s="41"/>
      <c r="AD33" s="41"/>
      <c r="AE33" s="41"/>
      <c r="AF33" s="41"/>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0:255" x14ac:dyDescent="0.4">
      <c r="N34" s="3"/>
      <c r="O34" s="41"/>
      <c r="P34" s="41"/>
      <c r="Q34" s="41"/>
      <c r="R34" s="41"/>
      <c r="S34" s="41"/>
      <c r="T34" s="41"/>
      <c r="U34" s="41"/>
      <c r="V34" s="41"/>
      <c r="W34" s="41"/>
      <c r="X34" s="41"/>
      <c r="Y34" s="41"/>
      <c r="Z34" s="41"/>
      <c r="AA34" s="41"/>
      <c r="AB34" s="41"/>
      <c r="AC34" s="41"/>
      <c r="AD34" s="41"/>
      <c r="AE34" s="41"/>
      <c r="AF34" s="41"/>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0:255" ht="30" x14ac:dyDescent="0.5">
      <c r="J35" s="71"/>
      <c r="K35" s="71"/>
      <c r="N35" s="3"/>
      <c r="O35" s="41"/>
      <c r="P35" s="41"/>
      <c r="Q35" s="41"/>
      <c r="R35" s="41"/>
      <c r="S35" s="41"/>
      <c r="T35" s="41"/>
      <c r="U35" s="41"/>
      <c r="V35" s="41"/>
      <c r="W35" s="41"/>
      <c r="X35" s="41"/>
      <c r="Y35" s="41"/>
      <c r="Z35" s="41"/>
      <c r="AA35" s="41"/>
      <c r="AB35" s="41"/>
      <c r="AC35" s="41"/>
      <c r="AD35" s="41"/>
      <c r="AE35" s="41"/>
      <c r="AF35" s="41"/>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0:255" ht="30" x14ac:dyDescent="0.5">
      <c r="J36" s="71"/>
      <c r="K36" s="71"/>
      <c r="N36" s="3"/>
      <c r="O36" s="41"/>
      <c r="P36" s="41"/>
      <c r="Q36" s="41"/>
      <c r="R36" s="41"/>
      <c r="S36" s="41"/>
      <c r="T36" s="41"/>
      <c r="U36" s="41"/>
      <c r="V36" s="41"/>
      <c r="W36" s="41"/>
      <c r="X36" s="41"/>
      <c r="Y36" s="41"/>
      <c r="Z36" s="41"/>
      <c r="AA36" s="41"/>
      <c r="AB36" s="41"/>
      <c r="AC36" s="41"/>
      <c r="AD36" s="41"/>
      <c r="AE36" s="41"/>
      <c r="AF36" s="41"/>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row>
    <row r="37" spans="10:255" ht="30" x14ac:dyDescent="0.5">
      <c r="J37" s="71"/>
      <c r="K37" s="71"/>
      <c r="N37" s="3"/>
      <c r="O37" s="41"/>
      <c r="P37" s="41"/>
      <c r="Q37" s="41"/>
      <c r="R37" s="41"/>
      <c r="S37" s="41"/>
      <c r="T37" s="41"/>
      <c r="U37" s="41"/>
      <c r="V37" s="41"/>
      <c r="W37" s="41"/>
      <c r="X37" s="41"/>
      <c r="Y37" s="41"/>
      <c r="Z37" s="41"/>
      <c r="AA37" s="41"/>
      <c r="AB37" s="41"/>
      <c r="AC37" s="41"/>
      <c r="AD37" s="41"/>
      <c r="AE37" s="41"/>
      <c r="AF37" s="41"/>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row>
    <row r="38" spans="10:255" ht="30" x14ac:dyDescent="0.5">
      <c r="J38" s="71"/>
      <c r="K38" s="71"/>
      <c r="N38" s="3"/>
      <c r="O38" s="41"/>
      <c r="P38" s="41"/>
      <c r="Q38" s="41"/>
      <c r="R38" s="41"/>
      <c r="S38" s="41"/>
      <c r="T38" s="41"/>
      <c r="U38" s="41"/>
      <c r="V38" s="41"/>
      <c r="W38" s="41"/>
      <c r="X38" s="41"/>
      <c r="Y38" s="41"/>
      <c r="Z38" s="41"/>
      <c r="AA38" s="41"/>
      <c r="AB38" s="41"/>
      <c r="AC38" s="41"/>
      <c r="AD38" s="41"/>
      <c r="AE38" s="41"/>
      <c r="AF38" s="41"/>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row>
    <row r="39" spans="10:255" ht="30" x14ac:dyDescent="0.5">
      <c r="J39" s="71"/>
      <c r="K39" s="71"/>
      <c r="N39" s="3"/>
      <c r="O39" s="41"/>
      <c r="P39" s="41"/>
      <c r="Q39" s="41"/>
      <c r="R39" s="41"/>
      <c r="S39" s="41"/>
      <c r="T39" s="41"/>
      <c r="U39" s="41"/>
      <c r="V39" s="41"/>
      <c r="W39" s="41"/>
      <c r="X39" s="41"/>
      <c r="Y39" s="41"/>
      <c r="Z39" s="41"/>
      <c r="AA39" s="41"/>
      <c r="AB39" s="41"/>
      <c r="AC39" s="41"/>
      <c r="AD39" s="41"/>
      <c r="AE39" s="41"/>
      <c r="AF39" s="41"/>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row>
    <row r="40" spans="10:255" ht="30" x14ac:dyDescent="0.5">
      <c r="J40" s="71"/>
      <c r="K40" s="71"/>
      <c r="N40" s="3"/>
      <c r="O40" s="41"/>
      <c r="P40" s="41"/>
      <c r="Q40" s="41"/>
      <c r="R40" s="41"/>
      <c r="S40" s="41"/>
      <c r="T40" s="41"/>
      <c r="U40" s="41"/>
      <c r="V40" s="41"/>
      <c r="W40" s="41"/>
      <c r="X40" s="41"/>
      <c r="Y40" s="41"/>
      <c r="Z40" s="41"/>
      <c r="AA40" s="41"/>
      <c r="AB40" s="41"/>
      <c r="AC40" s="41"/>
      <c r="AD40" s="41"/>
      <c r="AE40" s="41"/>
      <c r="AF40" s="41"/>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row>
    <row r="41" spans="10:255" ht="30" x14ac:dyDescent="0.5">
      <c r="J41" s="71"/>
      <c r="K41" s="71"/>
      <c r="N41" s="3"/>
      <c r="O41" s="41"/>
      <c r="P41" s="41"/>
      <c r="Q41" s="41"/>
      <c r="R41" s="41"/>
      <c r="S41" s="41"/>
      <c r="T41" s="41"/>
      <c r="U41" s="41"/>
      <c r="V41" s="41"/>
      <c r="W41" s="41"/>
      <c r="X41" s="41"/>
      <c r="Y41" s="41"/>
      <c r="Z41" s="41"/>
      <c r="AA41" s="41"/>
      <c r="AB41" s="41"/>
      <c r="AC41" s="41"/>
      <c r="AD41" s="41"/>
      <c r="AE41" s="41"/>
      <c r="AF41" s="41"/>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row>
    <row r="42" spans="10:255" ht="30" x14ac:dyDescent="0.5">
      <c r="J42" s="71"/>
      <c r="K42" s="71"/>
      <c r="N42" s="72"/>
      <c r="O42" s="150"/>
      <c r="P42" s="150"/>
      <c r="Q42" s="150"/>
      <c r="R42" s="150"/>
      <c r="S42" s="150"/>
      <c r="T42" s="150"/>
    </row>
    <row r="43" spans="10:255" ht="30" x14ac:dyDescent="0.5">
      <c r="J43" s="71"/>
      <c r="K43" s="71"/>
      <c r="N43" s="72"/>
      <c r="O43" s="150"/>
      <c r="P43" s="150"/>
      <c r="Q43" s="150"/>
      <c r="R43" s="150"/>
      <c r="S43" s="150"/>
      <c r="T43" s="150"/>
    </row>
    <row r="44" spans="10:255" ht="30" x14ac:dyDescent="0.5">
      <c r="J44" s="71"/>
      <c r="K44" s="71"/>
      <c r="N44" s="72"/>
      <c r="O44" s="150"/>
      <c r="P44" s="150"/>
      <c r="Q44" s="150"/>
      <c r="R44" s="150"/>
      <c r="S44" s="150"/>
      <c r="T44" s="150"/>
    </row>
    <row r="45" spans="10:255" ht="30" x14ac:dyDescent="0.5">
      <c r="J45" s="71"/>
      <c r="K45" s="71"/>
      <c r="N45" s="72"/>
      <c r="O45" s="150"/>
      <c r="P45" s="150"/>
      <c r="Q45" s="150"/>
      <c r="R45" s="150"/>
      <c r="S45" s="150"/>
      <c r="T45" s="150"/>
    </row>
    <row r="46" spans="10:255" ht="30" x14ac:dyDescent="0.5">
      <c r="J46" s="71"/>
      <c r="K46" s="71"/>
      <c r="N46" s="72"/>
      <c r="O46" s="150"/>
      <c r="P46" s="150"/>
      <c r="Q46" s="150"/>
      <c r="R46" s="150"/>
      <c r="S46" s="150"/>
      <c r="T46" s="150"/>
    </row>
    <row r="47" spans="10:255" ht="30" x14ac:dyDescent="0.5">
      <c r="J47" s="71"/>
      <c r="K47" s="71"/>
      <c r="N47" s="72"/>
      <c r="O47" s="150"/>
      <c r="P47" s="150"/>
      <c r="Q47" s="150"/>
      <c r="R47" s="150"/>
      <c r="S47" s="150"/>
      <c r="T47" s="150"/>
    </row>
    <row r="48" spans="10:255" ht="30" x14ac:dyDescent="0.5">
      <c r="J48" s="71"/>
      <c r="K48" s="71"/>
      <c r="N48" s="72"/>
      <c r="O48" s="150"/>
      <c r="P48" s="150"/>
      <c r="Q48" s="150"/>
      <c r="R48" s="150"/>
      <c r="S48" s="150"/>
      <c r="T48" s="150"/>
    </row>
    <row r="49" spans="10:20" ht="30" x14ac:dyDescent="0.5">
      <c r="J49" s="71"/>
      <c r="K49" s="71"/>
      <c r="N49" s="72"/>
      <c r="O49" s="150"/>
      <c r="P49" s="150"/>
      <c r="Q49" s="150"/>
      <c r="R49" s="150"/>
      <c r="S49" s="150"/>
      <c r="T49" s="150"/>
    </row>
    <row r="50" spans="10:20" ht="30" x14ac:dyDescent="0.5">
      <c r="J50" s="71"/>
      <c r="K50" s="71"/>
      <c r="N50" s="72"/>
      <c r="O50" s="150"/>
      <c r="P50" s="150"/>
      <c r="Q50" s="150"/>
      <c r="R50" s="150"/>
      <c r="S50" s="150"/>
      <c r="T50" s="150"/>
    </row>
    <row r="51" spans="10:20" ht="30" x14ac:dyDescent="0.5">
      <c r="J51" s="71"/>
      <c r="K51" s="71"/>
      <c r="N51" s="72"/>
      <c r="O51" s="150"/>
      <c r="P51" s="150"/>
      <c r="Q51" s="150"/>
      <c r="R51" s="150"/>
      <c r="S51" s="150"/>
      <c r="T51" s="150"/>
    </row>
    <row r="52" spans="10:20" ht="30" x14ac:dyDescent="0.5">
      <c r="J52" s="71"/>
      <c r="K52" s="71"/>
      <c r="N52" s="72"/>
      <c r="O52" s="150"/>
      <c r="P52" s="150"/>
      <c r="Q52" s="150"/>
      <c r="R52" s="150"/>
      <c r="S52" s="150"/>
      <c r="T52" s="150"/>
    </row>
    <row r="53" spans="10:20" ht="30" x14ac:dyDescent="0.5">
      <c r="J53" s="71"/>
      <c r="K53" s="71"/>
      <c r="N53" s="72"/>
      <c r="O53" s="150"/>
      <c r="P53" s="150"/>
      <c r="Q53" s="150"/>
      <c r="R53" s="150"/>
      <c r="S53" s="150"/>
      <c r="T53" s="150"/>
    </row>
    <row r="54" spans="10:20" ht="30" x14ac:dyDescent="0.5">
      <c r="J54" s="71"/>
      <c r="K54" s="71"/>
      <c r="N54" s="72"/>
      <c r="O54" s="150"/>
      <c r="P54" s="150"/>
      <c r="Q54" s="150"/>
      <c r="R54" s="150"/>
      <c r="S54" s="150"/>
      <c r="T54" s="150"/>
    </row>
    <row r="55" spans="10:20" ht="30" x14ac:dyDescent="0.5">
      <c r="J55" s="71"/>
      <c r="K55" s="71"/>
      <c r="N55" s="72"/>
      <c r="O55" s="150"/>
      <c r="P55" s="150"/>
      <c r="Q55" s="150"/>
      <c r="R55" s="150"/>
      <c r="S55" s="150"/>
      <c r="T55" s="150"/>
    </row>
    <row r="56" spans="10:20" ht="30" x14ac:dyDescent="0.5">
      <c r="J56" s="71"/>
      <c r="K56" s="71"/>
      <c r="N56" s="72"/>
      <c r="O56" s="150"/>
      <c r="P56" s="150"/>
      <c r="Q56" s="150"/>
      <c r="R56" s="150"/>
      <c r="S56" s="150"/>
      <c r="T56" s="150"/>
    </row>
    <row r="57" spans="10:20" ht="30" x14ac:dyDescent="0.5">
      <c r="J57" s="71"/>
      <c r="K57" s="71"/>
      <c r="N57" s="72"/>
      <c r="O57" s="150"/>
      <c r="P57" s="150"/>
      <c r="Q57" s="150"/>
      <c r="R57" s="150"/>
      <c r="S57" s="150"/>
      <c r="T57" s="150"/>
    </row>
    <row r="58" spans="10:20" ht="30" x14ac:dyDescent="0.5">
      <c r="J58" s="71"/>
      <c r="K58" s="71"/>
      <c r="N58" s="72"/>
      <c r="O58" s="150"/>
      <c r="P58" s="150"/>
      <c r="Q58" s="150"/>
      <c r="R58" s="150"/>
      <c r="S58" s="150"/>
      <c r="T58" s="150"/>
    </row>
    <row r="59" spans="10:20" ht="30" x14ac:dyDescent="0.5">
      <c r="J59" s="71"/>
      <c r="K59" s="71"/>
      <c r="N59" s="72"/>
      <c r="O59" s="150"/>
      <c r="P59" s="150"/>
      <c r="Q59" s="150"/>
      <c r="R59" s="150"/>
      <c r="S59" s="150"/>
      <c r="T59" s="150"/>
    </row>
    <row r="60" spans="10:20" ht="30" x14ac:dyDescent="0.5">
      <c r="J60" s="71"/>
      <c r="K60" s="71"/>
      <c r="N60" s="72"/>
      <c r="O60" s="150"/>
      <c r="P60" s="150"/>
      <c r="Q60" s="150"/>
      <c r="R60" s="150"/>
      <c r="S60" s="150"/>
      <c r="T60" s="150"/>
    </row>
    <row r="61" spans="10:20" ht="30" x14ac:dyDescent="0.5">
      <c r="J61" s="71"/>
      <c r="K61" s="71"/>
      <c r="N61" s="72"/>
      <c r="O61" s="150"/>
      <c r="P61" s="150"/>
      <c r="Q61" s="150"/>
      <c r="R61" s="150"/>
      <c r="S61" s="150"/>
      <c r="T61" s="150"/>
    </row>
    <row r="62" spans="10:20" ht="30" x14ac:dyDescent="0.5">
      <c r="J62" s="71"/>
      <c r="K62" s="71"/>
      <c r="N62" s="72"/>
      <c r="O62" s="150"/>
      <c r="P62" s="150"/>
      <c r="Q62" s="150"/>
      <c r="R62" s="150"/>
      <c r="S62" s="150"/>
      <c r="T62" s="150"/>
    </row>
    <row r="63" spans="10:20" ht="30" x14ac:dyDescent="0.5">
      <c r="J63" s="71"/>
      <c r="K63" s="71"/>
      <c r="N63" s="72"/>
      <c r="O63" s="150"/>
      <c r="P63" s="150"/>
      <c r="Q63" s="150"/>
      <c r="R63" s="150"/>
      <c r="S63" s="150"/>
      <c r="T63" s="150"/>
    </row>
    <row r="64" spans="10:20" ht="30" x14ac:dyDescent="0.5">
      <c r="J64" s="71"/>
      <c r="K64" s="71"/>
      <c r="N64" s="72"/>
      <c r="O64" s="150"/>
      <c r="P64" s="150"/>
      <c r="Q64" s="150"/>
      <c r="R64" s="150"/>
      <c r="S64" s="150"/>
      <c r="T64" s="150"/>
    </row>
    <row r="65" spans="10:20" ht="30" x14ac:dyDescent="0.5">
      <c r="J65" s="71"/>
      <c r="K65" s="71"/>
      <c r="N65" s="72"/>
      <c r="O65" s="150"/>
      <c r="P65" s="150"/>
      <c r="Q65" s="150"/>
      <c r="R65" s="150"/>
      <c r="S65" s="150"/>
      <c r="T65" s="150"/>
    </row>
    <row r="66" spans="10:20" ht="30" x14ac:dyDescent="0.5">
      <c r="J66" s="71"/>
      <c r="K66" s="71"/>
      <c r="N66" s="72"/>
      <c r="O66" s="150"/>
      <c r="P66" s="150"/>
      <c r="Q66" s="150"/>
      <c r="R66" s="150"/>
      <c r="S66" s="150"/>
      <c r="T66" s="150"/>
    </row>
    <row r="67" spans="10:20" ht="30" x14ac:dyDescent="0.5">
      <c r="J67" s="71"/>
      <c r="K67" s="71"/>
      <c r="N67" s="72"/>
      <c r="O67" s="150"/>
      <c r="P67" s="150"/>
      <c r="Q67" s="150"/>
      <c r="R67" s="150"/>
      <c r="S67" s="150"/>
      <c r="T67" s="150"/>
    </row>
    <row r="68" spans="10:20" ht="30" x14ac:dyDescent="0.5">
      <c r="J68" s="71"/>
      <c r="K68" s="71"/>
      <c r="N68" s="72"/>
      <c r="O68" s="150"/>
      <c r="P68" s="150"/>
      <c r="Q68" s="150"/>
      <c r="R68" s="150"/>
      <c r="S68" s="150"/>
      <c r="T68" s="150"/>
    </row>
    <row r="69" spans="10:20" ht="30" x14ac:dyDescent="0.5">
      <c r="J69" s="71"/>
      <c r="K69" s="71"/>
      <c r="N69" s="72"/>
      <c r="O69" s="150"/>
      <c r="P69" s="150"/>
      <c r="Q69" s="150"/>
      <c r="R69" s="150"/>
      <c r="S69" s="150"/>
      <c r="T69" s="150"/>
    </row>
    <row r="70" spans="10:20" ht="30" x14ac:dyDescent="0.5">
      <c r="J70" s="71"/>
      <c r="K70" s="71"/>
      <c r="N70" s="72"/>
      <c r="O70" s="150"/>
      <c r="P70" s="150"/>
      <c r="Q70" s="150"/>
      <c r="R70" s="150"/>
      <c r="S70" s="150"/>
      <c r="T70" s="150"/>
    </row>
    <row r="71" spans="10:20" ht="30" x14ac:dyDescent="0.5">
      <c r="J71" s="71"/>
      <c r="K71" s="71"/>
      <c r="N71" s="72"/>
      <c r="O71" s="150"/>
      <c r="P71" s="150"/>
      <c r="Q71" s="150"/>
      <c r="R71" s="150"/>
      <c r="S71" s="150"/>
      <c r="T71" s="150"/>
    </row>
    <row r="72" spans="10:20" ht="30" x14ac:dyDescent="0.5">
      <c r="J72" s="71"/>
      <c r="K72" s="71"/>
      <c r="N72" s="72"/>
      <c r="O72" s="150"/>
      <c r="P72" s="150"/>
      <c r="Q72" s="150"/>
      <c r="R72" s="150"/>
      <c r="S72" s="150"/>
      <c r="T72" s="150"/>
    </row>
    <row r="73" spans="10:20" ht="30" x14ac:dyDescent="0.5">
      <c r="J73" s="71"/>
      <c r="K73" s="71"/>
      <c r="N73" s="72"/>
      <c r="O73" s="150"/>
      <c r="P73" s="150"/>
      <c r="Q73" s="150"/>
      <c r="R73" s="150"/>
      <c r="S73" s="150"/>
      <c r="T73" s="150"/>
    </row>
    <row r="74" spans="10:20" ht="30" x14ac:dyDescent="0.5">
      <c r="J74" s="71"/>
      <c r="K74" s="71"/>
      <c r="N74" s="72"/>
      <c r="O74" s="150"/>
      <c r="P74" s="150"/>
      <c r="Q74" s="150"/>
      <c r="R74" s="150"/>
      <c r="S74" s="150"/>
      <c r="T74" s="150"/>
    </row>
    <row r="75" spans="10:20" ht="30" x14ac:dyDescent="0.5">
      <c r="J75" s="71"/>
      <c r="K75" s="71"/>
      <c r="N75" s="72"/>
      <c r="O75" s="150"/>
      <c r="P75" s="150"/>
      <c r="Q75" s="150"/>
      <c r="R75" s="150"/>
      <c r="S75" s="150"/>
      <c r="T75" s="150"/>
    </row>
    <row r="76" spans="10:20" ht="30" x14ac:dyDescent="0.5">
      <c r="J76" s="71"/>
      <c r="K76" s="71"/>
      <c r="N76" s="72"/>
      <c r="O76" s="150"/>
      <c r="P76" s="150"/>
      <c r="Q76" s="150"/>
      <c r="R76" s="150"/>
      <c r="S76" s="150"/>
      <c r="T76" s="150"/>
    </row>
    <row r="77" spans="10:20" ht="30" x14ac:dyDescent="0.5">
      <c r="J77" s="71"/>
      <c r="K77" s="71"/>
      <c r="N77" s="72"/>
      <c r="O77" s="150"/>
      <c r="P77" s="150"/>
      <c r="Q77" s="150"/>
      <c r="R77" s="150"/>
      <c r="S77" s="150"/>
      <c r="T77" s="150"/>
    </row>
    <row r="78" spans="10:20" ht="30" x14ac:dyDescent="0.5">
      <c r="J78" s="71"/>
      <c r="K78" s="71"/>
      <c r="N78" s="72"/>
      <c r="O78" s="150"/>
      <c r="P78" s="150"/>
      <c r="Q78" s="150"/>
      <c r="R78" s="150"/>
      <c r="S78" s="150"/>
      <c r="T78" s="150"/>
    </row>
    <row r="79" spans="10:20" ht="30" x14ac:dyDescent="0.5">
      <c r="J79" s="71"/>
      <c r="K79" s="71"/>
      <c r="N79" s="72"/>
      <c r="O79" s="150"/>
      <c r="P79" s="150"/>
      <c r="Q79" s="150"/>
      <c r="R79" s="150"/>
      <c r="S79" s="150"/>
      <c r="T79" s="150"/>
    </row>
    <row r="80" spans="10:20" ht="30" x14ac:dyDescent="0.5">
      <c r="J80" s="71"/>
      <c r="K80" s="71"/>
      <c r="N80" s="72"/>
      <c r="O80" s="150"/>
      <c r="P80" s="150"/>
      <c r="Q80" s="150"/>
      <c r="R80" s="150"/>
      <c r="S80" s="150"/>
      <c r="T80" s="150"/>
    </row>
    <row r="81" spans="10:20" ht="30" x14ac:dyDescent="0.5">
      <c r="J81" s="71"/>
      <c r="K81" s="71"/>
      <c r="N81" s="72"/>
      <c r="O81" s="150"/>
      <c r="P81" s="150"/>
      <c r="Q81" s="150"/>
      <c r="R81" s="150"/>
      <c r="S81" s="150"/>
      <c r="T81" s="150"/>
    </row>
    <row r="82" spans="10:20" ht="30" x14ac:dyDescent="0.5">
      <c r="J82" s="71"/>
      <c r="K82" s="71"/>
      <c r="N82" s="72"/>
      <c r="O82" s="150"/>
      <c r="P82" s="150"/>
      <c r="Q82" s="150"/>
      <c r="R82" s="150"/>
      <c r="S82" s="150"/>
      <c r="T82" s="150"/>
    </row>
    <row r="83" spans="10:20" ht="30" x14ac:dyDescent="0.5">
      <c r="J83" s="71"/>
      <c r="K83" s="73"/>
      <c r="N83" s="72"/>
      <c r="O83" s="150"/>
      <c r="P83" s="150"/>
      <c r="Q83" s="150"/>
      <c r="R83" s="150"/>
      <c r="S83" s="150"/>
      <c r="T83" s="150"/>
    </row>
    <row r="84" spans="10:20" ht="30" x14ac:dyDescent="0.5">
      <c r="J84" s="71"/>
      <c r="K84" s="71"/>
      <c r="N84" s="72"/>
      <c r="O84" s="150"/>
      <c r="P84" s="150"/>
      <c r="Q84" s="150"/>
      <c r="R84" s="150"/>
      <c r="S84" s="150"/>
      <c r="T84" s="150"/>
    </row>
    <row r="85" spans="10:20" ht="30" x14ac:dyDescent="0.5">
      <c r="J85" s="71"/>
      <c r="K85" s="71"/>
      <c r="N85" s="72"/>
      <c r="O85" s="150"/>
      <c r="P85" s="150"/>
      <c r="Q85" s="150"/>
      <c r="R85" s="150"/>
      <c r="S85" s="150"/>
      <c r="T85" s="150"/>
    </row>
    <row r="86" spans="10:20" ht="30" x14ac:dyDescent="0.5">
      <c r="J86" s="71"/>
      <c r="K86" s="71"/>
      <c r="N86" s="72"/>
      <c r="O86" s="150"/>
      <c r="P86" s="150"/>
      <c r="Q86" s="150"/>
      <c r="R86" s="150"/>
      <c r="S86" s="150"/>
      <c r="T86" s="150"/>
    </row>
    <row r="87" spans="10:20" ht="30" x14ac:dyDescent="0.5">
      <c r="J87" s="71"/>
      <c r="K87" s="71"/>
      <c r="N87" s="72"/>
      <c r="O87" s="150"/>
      <c r="P87" s="150"/>
      <c r="Q87" s="150"/>
      <c r="R87" s="150"/>
      <c r="S87" s="150"/>
      <c r="T87" s="150"/>
    </row>
    <row r="88" spans="10:20" ht="30" x14ac:dyDescent="0.5">
      <c r="J88" s="71"/>
      <c r="K88" s="71"/>
      <c r="N88" s="72"/>
      <c r="O88" s="150"/>
      <c r="P88" s="150"/>
      <c r="Q88" s="150"/>
      <c r="R88" s="150"/>
      <c r="S88" s="150"/>
      <c r="T88" s="150"/>
    </row>
    <row r="89" spans="10:20" ht="30" x14ac:dyDescent="0.5">
      <c r="J89" s="71"/>
      <c r="K89" s="71"/>
      <c r="N89" s="72"/>
      <c r="O89" s="150"/>
      <c r="P89" s="150"/>
      <c r="Q89" s="150"/>
      <c r="R89" s="150"/>
      <c r="S89" s="150"/>
      <c r="T89" s="150"/>
    </row>
    <row r="90" spans="10:20" ht="30" x14ac:dyDescent="0.5">
      <c r="J90" s="71"/>
      <c r="K90" s="71"/>
      <c r="N90" s="72"/>
      <c r="O90" s="150"/>
      <c r="P90" s="150"/>
      <c r="Q90" s="150"/>
      <c r="R90" s="150"/>
      <c r="S90" s="150"/>
      <c r="T90" s="150"/>
    </row>
    <row r="91" spans="10:20" ht="30" x14ac:dyDescent="0.5">
      <c r="J91" s="71"/>
      <c r="K91" s="71"/>
      <c r="N91" s="72"/>
      <c r="O91" s="150"/>
      <c r="P91" s="150"/>
      <c r="Q91" s="150"/>
      <c r="R91" s="150"/>
      <c r="S91" s="150"/>
      <c r="T91" s="150"/>
    </row>
    <row r="92" spans="10:20" ht="30" x14ac:dyDescent="0.5">
      <c r="J92" s="71"/>
      <c r="K92" s="71"/>
      <c r="N92" s="72"/>
      <c r="O92" s="150"/>
      <c r="P92" s="150"/>
      <c r="Q92" s="150"/>
      <c r="R92" s="150"/>
      <c r="S92" s="150"/>
      <c r="T92" s="150"/>
    </row>
    <row r="93" spans="10:20" ht="30" x14ac:dyDescent="0.5">
      <c r="J93" s="71"/>
      <c r="K93" s="71"/>
      <c r="N93" s="72"/>
      <c r="O93" s="150"/>
      <c r="P93" s="150"/>
      <c r="Q93" s="150"/>
      <c r="R93" s="150"/>
      <c r="S93" s="150"/>
      <c r="T93" s="150"/>
    </row>
    <row r="94" spans="10:20" ht="30" x14ac:dyDescent="0.5">
      <c r="J94" s="71"/>
      <c r="K94" s="71"/>
      <c r="N94" s="72"/>
      <c r="O94" s="150"/>
      <c r="P94" s="150"/>
      <c r="Q94" s="150"/>
      <c r="R94" s="150"/>
      <c r="S94" s="150"/>
      <c r="T94" s="150"/>
    </row>
    <row r="95" spans="10:20" ht="30" x14ac:dyDescent="0.5">
      <c r="J95" s="71"/>
      <c r="K95" s="71"/>
      <c r="N95" s="72"/>
      <c r="O95" s="150"/>
      <c r="P95" s="150"/>
      <c r="Q95" s="150"/>
      <c r="R95" s="150"/>
      <c r="S95" s="150"/>
      <c r="T95" s="150"/>
    </row>
    <row r="96" spans="10:20" ht="30" x14ac:dyDescent="0.5">
      <c r="J96" s="71"/>
      <c r="K96" s="71"/>
      <c r="N96" s="72"/>
      <c r="O96" s="150"/>
      <c r="P96" s="150"/>
      <c r="Q96" s="150"/>
      <c r="R96" s="150"/>
      <c r="S96" s="150"/>
      <c r="T96" s="150"/>
    </row>
    <row r="97" spans="10:20" ht="30" x14ac:dyDescent="0.5">
      <c r="J97" s="71"/>
      <c r="K97" s="71"/>
      <c r="N97" s="72"/>
      <c r="O97" s="150"/>
      <c r="P97" s="150"/>
      <c r="Q97" s="150"/>
      <c r="R97" s="150"/>
      <c r="S97" s="150"/>
      <c r="T97" s="150"/>
    </row>
    <row r="98" spans="10:20" ht="30" x14ac:dyDescent="0.5">
      <c r="J98" s="71"/>
      <c r="K98" s="71"/>
      <c r="N98" s="72"/>
      <c r="O98" s="150"/>
      <c r="P98" s="150"/>
      <c r="Q98" s="150"/>
      <c r="R98" s="150"/>
      <c r="S98" s="150"/>
      <c r="T98" s="150"/>
    </row>
    <row r="99" spans="10:20" ht="30" x14ac:dyDescent="0.5">
      <c r="J99" s="71"/>
      <c r="K99" s="71"/>
      <c r="N99" s="72"/>
      <c r="O99" s="150"/>
      <c r="P99" s="150"/>
      <c r="Q99" s="150"/>
      <c r="R99" s="150"/>
      <c r="S99" s="150"/>
      <c r="T99" s="150"/>
    </row>
    <row r="100" spans="10:20" ht="30" x14ac:dyDescent="0.5">
      <c r="J100" s="71"/>
      <c r="K100" s="71"/>
      <c r="N100" s="72"/>
      <c r="O100" s="150"/>
      <c r="P100" s="150"/>
      <c r="Q100" s="150"/>
      <c r="R100" s="150"/>
      <c r="S100" s="150"/>
      <c r="T100" s="150"/>
    </row>
    <row r="101" spans="10:20" ht="30" x14ac:dyDescent="0.5">
      <c r="J101" s="71"/>
      <c r="K101" s="71"/>
      <c r="N101" s="72"/>
      <c r="O101" s="150"/>
      <c r="P101" s="150"/>
      <c r="Q101" s="150"/>
      <c r="R101" s="150"/>
      <c r="S101" s="150"/>
      <c r="T101" s="150"/>
    </row>
    <row r="102" spans="10:20" ht="30" x14ac:dyDescent="0.5">
      <c r="J102" s="71"/>
      <c r="K102" s="71"/>
      <c r="N102" s="72"/>
      <c r="O102" s="150"/>
      <c r="P102" s="150"/>
      <c r="Q102" s="150"/>
      <c r="R102" s="150"/>
      <c r="S102" s="150"/>
      <c r="T102" s="150"/>
    </row>
    <row r="103" spans="10:20" ht="30" x14ac:dyDescent="0.5">
      <c r="J103" s="71"/>
      <c r="K103" s="71"/>
      <c r="N103" s="72"/>
      <c r="O103" s="150"/>
      <c r="P103" s="150"/>
      <c r="Q103" s="150"/>
      <c r="R103" s="150"/>
      <c r="S103" s="150"/>
      <c r="T103" s="150"/>
    </row>
    <row r="104" spans="10:20" ht="30" x14ac:dyDescent="0.5">
      <c r="J104" s="71"/>
      <c r="K104" s="71"/>
      <c r="N104" s="72"/>
      <c r="O104" s="150"/>
      <c r="P104" s="150"/>
      <c r="Q104" s="150"/>
      <c r="R104" s="150"/>
      <c r="S104" s="150"/>
      <c r="T104" s="150"/>
    </row>
    <row r="105" spans="10:20" ht="30" x14ac:dyDescent="0.5">
      <c r="J105" s="71"/>
      <c r="K105" s="71"/>
      <c r="N105" s="72"/>
      <c r="O105" s="150"/>
      <c r="P105" s="150"/>
      <c r="Q105" s="150"/>
      <c r="R105" s="150"/>
      <c r="S105" s="150"/>
      <c r="T105" s="150"/>
    </row>
    <row r="106" spans="10:20" ht="30" x14ac:dyDescent="0.5">
      <c r="J106" s="71"/>
      <c r="K106" s="71"/>
      <c r="N106" s="72"/>
      <c r="O106" s="150"/>
      <c r="P106" s="150"/>
      <c r="Q106" s="150"/>
      <c r="R106" s="150"/>
      <c r="S106" s="150"/>
      <c r="T106" s="150"/>
    </row>
    <row r="107" spans="10:20" ht="30" x14ac:dyDescent="0.5">
      <c r="J107" s="71"/>
      <c r="K107" s="71"/>
      <c r="N107" s="72"/>
      <c r="O107" s="150"/>
      <c r="P107" s="150"/>
      <c r="Q107" s="150"/>
      <c r="R107" s="150"/>
      <c r="S107" s="150"/>
      <c r="T107" s="150"/>
    </row>
    <row r="108" spans="10:20" ht="30" x14ac:dyDescent="0.5">
      <c r="J108" s="71"/>
      <c r="K108" s="71"/>
      <c r="N108" s="72"/>
      <c r="O108" s="150"/>
      <c r="P108" s="150"/>
      <c r="Q108" s="150"/>
      <c r="R108" s="150"/>
      <c r="S108" s="150"/>
      <c r="T108" s="150"/>
    </row>
    <row r="109" spans="10:20" ht="30" x14ac:dyDescent="0.5">
      <c r="J109" s="71"/>
      <c r="K109" s="71"/>
      <c r="N109" s="72"/>
      <c r="O109" s="150"/>
      <c r="P109" s="150"/>
      <c r="Q109" s="150"/>
      <c r="R109" s="150"/>
      <c r="S109" s="150"/>
      <c r="T109" s="150"/>
    </row>
    <row r="110" spans="10:20" ht="30" x14ac:dyDescent="0.5">
      <c r="J110" s="71"/>
      <c r="K110" s="71"/>
      <c r="N110" s="72"/>
      <c r="O110" s="150"/>
      <c r="P110" s="150"/>
      <c r="Q110" s="150"/>
      <c r="R110" s="150"/>
      <c r="S110" s="150"/>
      <c r="T110" s="150"/>
    </row>
    <row r="111" spans="10:20" ht="30" x14ac:dyDescent="0.5">
      <c r="J111" s="71"/>
      <c r="K111" s="71"/>
      <c r="N111" s="72"/>
      <c r="O111" s="150"/>
      <c r="P111" s="150"/>
      <c r="Q111" s="150"/>
      <c r="R111" s="150"/>
      <c r="S111" s="150"/>
      <c r="T111" s="150"/>
    </row>
    <row r="112" spans="10:20" ht="30" x14ac:dyDescent="0.5">
      <c r="J112" s="71"/>
      <c r="K112" s="71"/>
      <c r="N112" s="72"/>
      <c r="O112" s="150"/>
      <c r="P112" s="150"/>
      <c r="Q112" s="150"/>
      <c r="R112" s="150"/>
      <c r="S112" s="150"/>
      <c r="T112" s="150"/>
    </row>
    <row r="113" spans="10:20" ht="30" x14ac:dyDescent="0.5">
      <c r="J113" s="71"/>
      <c r="K113" s="71"/>
      <c r="N113" s="72"/>
      <c r="O113" s="150"/>
      <c r="P113" s="150"/>
      <c r="Q113" s="150"/>
      <c r="R113" s="150"/>
      <c r="S113" s="150"/>
      <c r="T113" s="150"/>
    </row>
    <row r="114" spans="10:20" ht="30" x14ac:dyDescent="0.5">
      <c r="J114" s="71"/>
      <c r="K114" s="71"/>
      <c r="N114" s="72"/>
      <c r="O114" s="150"/>
      <c r="P114" s="150"/>
      <c r="Q114" s="150"/>
      <c r="R114" s="150"/>
      <c r="S114" s="150"/>
      <c r="T114" s="150"/>
    </row>
    <row r="115" spans="10:20" ht="30" x14ac:dyDescent="0.5">
      <c r="J115" s="71"/>
      <c r="K115" s="71"/>
      <c r="N115" s="72"/>
      <c r="O115" s="150"/>
      <c r="P115" s="150"/>
      <c r="Q115" s="150"/>
      <c r="R115" s="150"/>
      <c r="S115" s="150"/>
      <c r="T115" s="150"/>
    </row>
    <row r="116" spans="10:20" ht="30" x14ac:dyDescent="0.5">
      <c r="J116" s="71"/>
      <c r="K116" s="71"/>
      <c r="N116" s="72"/>
      <c r="O116" s="150"/>
      <c r="P116" s="150"/>
      <c r="Q116" s="150"/>
      <c r="R116" s="150"/>
      <c r="S116" s="150"/>
      <c r="T116" s="150"/>
    </row>
    <row r="117" spans="10:20" ht="30" x14ac:dyDescent="0.5">
      <c r="J117" s="71"/>
      <c r="K117" s="71"/>
      <c r="N117" s="72"/>
      <c r="O117" s="150"/>
      <c r="P117" s="150"/>
      <c r="Q117" s="150"/>
      <c r="R117" s="150"/>
      <c r="S117" s="150"/>
      <c r="T117" s="150"/>
    </row>
    <row r="118" spans="10:20" ht="30" x14ac:dyDescent="0.5">
      <c r="J118" s="71"/>
      <c r="K118" s="71"/>
      <c r="N118" s="72"/>
      <c r="O118" s="150"/>
      <c r="P118" s="150"/>
      <c r="Q118" s="150"/>
      <c r="R118" s="150"/>
      <c r="S118" s="150"/>
      <c r="T118" s="150"/>
    </row>
    <row r="119" spans="10:20" ht="30" x14ac:dyDescent="0.5">
      <c r="J119" s="71"/>
      <c r="K119" s="71"/>
      <c r="N119" s="72"/>
      <c r="O119" s="150"/>
      <c r="P119" s="150"/>
      <c r="Q119" s="150"/>
      <c r="R119" s="150"/>
      <c r="S119" s="150"/>
      <c r="T119" s="150"/>
    </row>
    <row r="120" spans="10:20" ht="30" x14ac:dyDescent="0.5">
      <c r="J120" s="71"/>
      <c r="K120" s="71"/>
      <c r="N120" s="72"/>
      <c r="O120" s="150"/>
      <c r="P120" s="150"/>
      <c r="Q120" s="150"/>
      <c r="R120" s="150"/>
      <c r="S120" s="150"/>
      <c r="T120" s="150"/>
    </row>
    <row r="121" spans="10:20" ht="30" x14ac:dyDescent="0.5">
      <c r="J121" s="71"/>
      <c r="K121" s="71"/>
      <c r="N121" s="72"/>
      <c r="O121" s="150"/>
      <c r="P121" s="150"/>
      <c r="Q121" s="150"/>
      <c r="R121" s="150"/>
      <c r="S121" s="150"/>
      <c r="T121" s="150"/>
    </row>
    <row r="122" spans="10:20" ht="30" x14ac:dyDescent="0.5">
      <c r="J122" s="71"/>
      <c r="K122" s="71"/>
      <c r="N122" s="72"/>
      <c r="O122" s="150"/>
      <c r="P122" s="150"/>
      <c r="Q122" s="150"/>
      <c r="R122" s="150"/>
      <c r="S122" s="150"/>
      <c r="T122" s="150"/>
    </row>
    <row r="123" spans="10:20" ht="30" x14ac:dyDescent="0.5">
      <c r="J123" s="71"/>
      <c r="K123" s="71"/>
      <c r="N123" s="72"/>
      <c r="O123" s="150"/>
      <c r="P123" s="150"/>
      <c r="Q123" s="150"/>
      <c r="R123" s="150"/>
      <c r="S123" s="150"/>
      <c r="T123" s="150"/>
    </row>
    <row r="124" spans="10:20" ht="30" x14ac:dyDescent="0.5">
      <c r="J124" s="71"/>
      <c r="K124" s="71"/>
      <c r="N124" s="72"/>
      <c r="O124" s="150"/>
      <c r="P124" s="150"/>
      <c r="Q124" s="150"/>
      <c r="R124" s="150"/>
      <c r="S124" s="150"/>
      <c r="T124" s="150"/>
    </row>
    <row r="125" spans="10:20" ht="30" x14ac:dyDescent="0.5">
      <c r="J125" s="71"/>
      <c r="K125" s="71"/>
      <c r="N125" s="72"/>
      <c r="O125" s="150"/>
      <c r="P125" s="150"/>
      <c r="Q125" s="150"/>
      <c r="R125" s="150"/>
      <c r="S125" s="150"/>
      <c r="T125" s="150"/>
    </row>
    <row r="126" spans="10:20" ht="30" x14ac:dyDescent="0.5">
      <c r="J126" s="71"/>
      <c r="K126" s="71"/>
      <c r="N126" s="72"/>
      <c r="O126" s="150"/>
      <c r="P126" s="150"/>
      <c r="Q126" s="150"/>
      <c r="R126" s="150"/>
      <c r="S126" s="150"/>
      <c r="T126" s="150"/>
    </row>
    <row r="127" spans="10:20" ht="30" x14ac:dyDescent="0.5">
      <c r="J127" s="71"/>
      <c r="K127" s="71"/>
      <c r="N127" s="72"/>
      <c r="O127" s="150"/>
      <c r="P127" s="150"/>
      <c r="Q127" s="150"/>
      <c r="R127" s="150"/>
      <c r="S127" s="150"/>
      <c r="T127" s="150"/>
    </row>
    <row r="128" spans="10:20" ht="30" x14ac:dyDescent="0.5">
      <c r="J128" s="71"/>
      <c r="K128" s="71"/>
      <c r="N128" s="72"/>
      <c r="O128" s="150"/>
      <c r="P128" s="150"/>
      <c r="Q128" s="150"/>
      <c r="R128" s="150"/>
      <c r="S128" s="150"/>
      <c r="T128" s="150"/>
    </row>
    <row r="129" spans="10:20" ht="30" x14ac:dyDescent="0.5">
      <c r="J129" s="71"/>
      <c r="K129" s="71"/>
      <c r="N129" s="72"/>
      <c r="O129" s="150"/>
      <c r="P129" s="150"/>
      <c r="Q129" s="150"/>
      <c r="R129" s="150"/>
      <c r="S129" s="150"/>
      <c r="T129" s="150"/>
    </row>
    <row r="130" spans="10:20" ht="30" x14ac:dyDescent="0.5">
      <c r="J130" s="71"/>
      <c r="K130" s="71"/>
      <c r="N130" s="72"/>
      <c r="O130" s="150"/>
      <c r="P130" s="150"/>
      <c r="Q130" s="150"/>
      <c r="R130" s="150"/>
      <c r="S130" s="150"/>
      <c r="T130" s="150"/>
    </row>
    <row r="131" spans="10:20" ht="30" x14ac:dyDescent="0.5">
      <c r="J131" s="71"/>
      <c r="K131" s="71"/>
      <c r="N131" s="72"/>
      <c r="O131" s="150"/>
      <c r="P131" s="150"/>
      <c r="Q131" s="150"/>
      <c r="R131" s="150"/>
      <c r="S131" s="150"/>
      <c r="T131" s="150"/>
    </row>
    <row r="132" spans="10:20" ht="30" x14ac:dyDescent="0.5">
      <c r="J132" s="71"/>
      <c r="K132" s="71"/>
      <c r="N132" s="72"/>
      <c r="O132" s="150"/>
      <c r="P132" s="150"/>
      <c r="Q132" s="150"/>
      <c r="R132" s="150"/>
      <c r="S132" s="150"/>
      <c r="T132" s="150"/>
    </row>
    <row r="133" spans="10:20" ht="30" x14ac:dyDescent="0.5">
      <c r="J133" s="71"/>
      <c r="K133" s="71"/>
      <c r="N133" s="72"/>
      <c r="O133" s="150"/>
      <c r="P133" s="150"/>
      <c r="Q133" s="150"/>
      <c r="R133" s="150"/>
      <c r="S133" s="150"/>
      <c r="T133" s="150"/>
    </row>
    <row r="134" spans="10:20" ht="30" x14ac:dyDescent="0.5">
      <c r="J134" s="71"/>
      <c r="K134" s="71"/>
      <c r="N134" s="72"/>
      <c r="O134" s="150"/>
      <c r="P134" s="150"/>
      <c r="Q134" s="150"/>
      <c r="R134" s="150"/>
      <c r="S134" s="150"/>
      <c r="T134" s="150"/>
    </row>
    <row r="135" spans="10:20" ht="30" x14ac:dyDescent="0.5">
      <c r="J135" s="71"/>
      <c r="K135" s="71"/>
      <c r="N135" s="72"/>
      <c r="O135" s="150"/>
      <c r="P135" s="150"/>
      <c r="Q135" s="150"/>
      <c r="R135" s="150"/>
      <c r="S135" s="150"/>
      <c r="T135" s="150"/>
    </row>
    <row r="136" spans="10:20" ht="30" x14ac:dyDescent="0.5">
      <c r="J136" s="71"/>
      <c r="K136" s="71"/>
      <c r="N136" s="72"/>
      <c r="O136" s="150"/>
      <c r="P136" s="150"/>
      <c r="Q136" s="150"/>
      <c r="R136" s="150"/>
      <c r="S136" s="150"/>
      <c r="T136" s="150"/>
    </row>
    <row r="137" spans="10:20" ht="30" x14ac:dyDescent="0.5">
      <c r="J137" s="71"/>
      <c r="K137" s="71"/>
      <c r="N137" s="72"/>
      <c r="O137" s="150"/>
      <c r="P137" s="150"/>
      <c r="Q137" s="150"/>
      <c r="R137" s="150"/>
      <c r="S137" s="150"/>
      <c r="T137" s="150"/>
    </row>
    <row r="138" spans="10:20" ht="30" x14ac:dyDescent="0.5">
      <c r="J138" s="71"/>
      <c r="K138" s="71"/>
      <c r="N138" s="72"/>
      <c r="O138" s="150"/>
      <c r="P138" s="150"/>
      <c r="Q138" s="150"/>
      <c r="R138" s="150"/>
      <c r="S138" s="150"/>
      <c r="T138" s="150"/>
    </row>
    <row r="139" spans="10:20" ht="30" x14ac:dyDescent="0.5">
      <c r="J139" s="71"/>
      <c r="K139" s="71"/>
      <c r="N139" s="72"/>
      <c r="O139" s="150"/>
      <c r="P139" s="150"/>
      <c r="Q139" s="150"/>
      <c r="R139" s="150"/>
      <c r="S139" s="150"/>
      <c r="T139" s="150"/>
    </row>
    <row r="140" spans="10:20" ht="30" x14ac:dyDescent="0.5">
      <c r="J140" s="71"/>
      <c r="K140" s="71"/>
      <c r="N140" s="72"/>
      <c r="O140" s="150"/>
      <c r="P140" s="150"/>
      <c r="Q140" s="150"/>
      <c r="R140" s="150"/>
      <c r="S140" s="150"/>
      <c r="T140" s="150"/>
    </row>
    <row r="141" spans="10:20" ht="30" x14ac:dyDescent="0.5">
      <c r="J141" s="71"/>
      <c r="K141" s="71"/>
      <c r="N141" s="72"/>
      <c r="O141" s="150"/>
      <c r="P141" s="150"/>
      <c r="Q141" s="150"/>
      <c r="R141" s="150"/>
      <c r="S141" s="150"/>
      <c r="T141" s="150"/>
    </row>
    <row r="142" spans="10:20" ht="30" x14ac:dyDescent="0.5">
      <c r="J142" s="71"/>
      <c r="K142" s="71"/>
      <c r="N142" s="72"/>
      <c r="O142" s="150"/>
      <c r="P142" s="150"/>
      <c r="Q142" s="150"/>
      <c r="R142" s="150"/>
      <c r="S142" s="150"/>
      <c r="T142" s="150"/>
    </row>
    <row r="143" spans="10:20" ht="30" x14ac:dyDescent="0.5">
      <c r="J143" s="71"/>
      <c r="K143" s="71"/>
      <c r="N143" s="72"/>
      <c r="O143" s="150"/>
      <c r="P143" s="150"/>
      <c r="Q143" s="150"/>
      <c r="R143" s="150"/>
      <c r="S143" s="150"/>
      <c r="T143" s="150"/>
    </row>
    <row r="144" spans="10:20" ht="30" x14ac:dyDescent="0.5">
      <c r="J144" s="71"/>
      <c r="K144" s="71"/>
      <c r="N144" s="72"/>
      <c r="O144" s="150"/>
      <c r="P144" s="150"/>
      <c r="Q144" s="150"/>
      <c r="R144" s="150"/>
      <c r="S144" s="150"/>
      <c r="T144" s="150"/>
    </row>
    <row r="145" spans="10:20" ht="30" x14ac:dyDescent="0.5">
      <c r="J145" s="71"/>
      <c r="K145" s="71"/>
      <c r="N145" s="72"/>
      <c r="O145" s="150"/>
      <c r="P145" s="150"/>
      <c r="Q145" s="150"/>
      <c r="R145" s="150"/>
      <c r="S145" s="150"/>
      <c r="T145" s="150"/>
    </row>
    <row r="146" spans="10:20" ht="30" x14ac:dyDescent="0.5">
      <c r="J146" s="71"/>
      <c r="K146" s="71"/>
      <c r="N146" s="72"/>
      <c r="O146" s="150"/>
      <c r="P146" s="150"/>
      <c r="Q146" s="150"/>
      <c r="R146" s="150"/>
      <c r="S146" s="150"/>
      <c r="T146" s="150"/>
    </row>
    <row r="147" spans="10:20" ht="30" x14ac:dyDescent="0.5">
      <c r="J147" s="71"/>
      <c r="K147" s="71"/>
      <c r="N147" s="72"/>
      <c r="O147" s="150"/>
      <c r="P147" s="150"/>
      <c r="Q147" s="150"/>
      <c r="R147" s="150"/>
      <c r="S147" s="150"/>
      <c r="T147" s="150"/>
    </row>
    <row r="148" spans="10:20" ht="30" x14ac:dyDescent="0.5">
      <c r="J148" s="71"/>
      <c r="K148" s="71"/>
      <c r="N148" s="72"/>
      <c r="O148" s="150"/>
      <c r="P148" s="150"/>
      <c r="Q148" s="150"/>
      <c r="R148" s="150"/>
      <c r="S148" s="150"/>
      <c r="T148" s="150"/>
    </row>
    <row r="149" spans="10:20" ht="30" x14ac:dyDescent="0.5">
      <c r="J149" s="71"/>
      <c r="K149" s="71"/>
      <c r="N149" s="72"/>
      <c r="O149" s="150"/>
      <c r="P149" s="150"/>
      <c r="Q149" s="150"/>
      <c r="R149" s="150"/>
      <c r="S149" s="150"/>
      <c r="T149" s="150"/>
    </row>
    <row r="150" spans="10:20" ht="30" x14ac:dyDescent="0.5">
      <c r="J150" s="71"/>
      <c r="K150" s="71"/>
      <c r="N150" s="72"/>
      <c r="O150" s="150"/>
      <c r="P150" s="150"/>
      <c r="Q150" s="150"/>
      <c r="R150" s="150"/>
      <c r="S150" s="150"/>
      <c r="T150" s="150"/>
    </row>
    <row r="151" spans="10:20" ht="30" x14ac:dyDescent="0.5">
      <c r="J151" s="71"/>
      <c r="K151" s="71"/>
      <c r="N151" s="72"/>
      <c r="O151" s="150"/>
      <c r="P151" s="150"/>
      <c r="Q151" s="150"/>
      <c r="R151" s="150"/>
      <c r="S151" s="150"/>
      <c r="T151" s="150"/>
    </row>
    <row r="152" spans="10:20" ht="30" x14ac:dyDescent="0.5">
      <c r="J152" s="71"/>
      <c r="K152" s="71"/>
      <c r="N152" s="72"/>
      <c r="O152" s="150"/>
      <c r="P152" s="150"/>
      <c r="Q152" s="150"/>
      <c r="R152" s="150"/>
      <c r="S152" s="150"/>
      <c r="T152" s="150"/>
    </row>
    <row r="153" spans="10:20" ht="30" x14ac:dyDescent="0.5">
      <c r="J153" s="71"/>
      <c r="K153" s="71"/>
      <c r="N153" s="72"/>
      <c r="O153" s="150"/>
      <c r="P153" s="150"/>
      <c r="Q153" s="150"/>
      <c r="R153" s="150"/>
      <c r="S153" s="150"/>
      <c r="T153" s="150"/>
    </row>
    <row r="154" spans="10:20" ht="30" x14ac:dyDescent="0.5">
      <c r="J154" s="71"/>
      <c r="K154" s="71"/>
      <c r="N154" s="72"/>
      <c r="O154" s="150"/>
      <c r="P154" s="150"/>
      <c r="Q154" s="150"/>
      <c r="R154" s="150"/>
      <c r="S154" s="150"/>
      <c r="T154" s="150"/>
    </row>
    <row r="155" spans="10:20" ht="30" x14ac:dyDescent="0.5">
      <c r="J155" s="71"/>
      <c r="K155" s="71"/>
      <c r="N155" s="72"/>
      <c r="O155" s="150"/>
      <c r="P155" s="150"/>
      <c r="Q155" s="150"/>
      <c r="R155" s="150"/>
      <c r="S155" s="150"/>
      <c r="T155" s="150"/>
    </row>
    <row r="156" spans="10:20" ht="30" x14ac:dyDescent="0.5">
      <c r="J156" s="71"/>
      <c r="K156" s="71"/>
      <c r="N156" s="72"/>
      <c r="O156" s="150"/>
      <c r="P156" s="150"/>
      <c r="Q156" s="150"/>
      <c r="R156" s="150"/>
      <c r="S156" s="150"/>
      <c r="T156" s="150"/>
    </row>
    <row r="157" spans="10:20" ht="30" x14ac:dyDescent="0.5">
      <c r="J157" s="71"/>
      <c r="K157" s="71"/>
      <c r="N157" s="72"/>
      <c r="O157" s="150"/>
      <c r="P157" s="150"/>
      <c r="Q157" s="150"/>
      <c r="R157" s="150"/>
      <c r="S157" s="150"/>
      <c r="T157" s="150"/>
    </row>
    <row r="158" spans="10:20" ht="30" x14ac:dyDescent="0.5">
      <c r="J158" s="71"/>
      <c r="K158" s="71"/>
      <c r="N158" s="72"/>
      <c r="O158" s="150"/>
      <c r="P158" s="150"/>
      <c r="Q158" s="150"/>
      <c r="R158" s="150"/>
      <c r="S158" s="150"/>
      <c r="T158" s="150"/>
    </row>
    <row r="159" spans="10:20" ht="30" x14ac:dyDescent="0.5">
      <c r="J159" s="71"/>
      <c r="K159" s="71"/>
      <c r="N159" s="72"/>
      <c r="O159" s="150"/>
      <c r="P159" s="150"/>
      <c r="Q159" s="150"/>
      <c r="R159" s="150"/>
      <c r="S159" s="150"/>
      <c r="T159" s="150"/>
    </row>
    <row r="160" spans="10:20" ht="30" x14ac:dyDescent="0.5">
      <c r="J160" s="71"/>
      <c r="K160" s="71"/>
      <c r="N160" s="72"/>
      <c r="O160" s="150"/>
      <c r="P160" s="150"/>
      <c r="Q160" s="150"/>
      <c r="R160" s="150"/>
      <c r="S160" s="150"/>
      <c r="T160" s="150"/>
    </row>
    <row r="161" spans="10:20" ht="30" x14ac:dyDescent="0.5">
      <c r="J161" s="71"/>
      <c r="K161" s="71"/>
      <c r="N161" s="72"/>
      <c r="O161" s="150"/>
      <c r="P161" s="150"/>
      <c r="Q161" s="150"/>
      <c r="R161" s="150"/>
      <c r="S161" s="150"/>
      <c r="T161" s="150"/>
    </row>
    <row r="162" spans="10:20" ht="30" x14ac:dyDescent="0.5">
      <c r="J162" s="71"/>
      <c r="K162" s="71"/>
      <c r="N162" s="72"/>
      <c r="O162" s="150"/>
      <c r="P162" s="150"/>
      <c r="Q162" s="150"/>
      <c r="R162" s="150"/>
      <c r="S162" s="150"/>
      <c r="T162" s="150"/>
    </row>
    <row r="163" spans="10:20" ht="30" x14ac:dyDescent="0.5">
      <c r="J163" s="71"/>
      <c r="K163" s="71"/>
      <c r="N163" s="72"/>
      <c r="O163" s="150"/>
      <c r="P163" s="150"/>
      <c r="Q163" s="150"/>
      <c r="R163" s="150"/>
      <c r="S163" s="150"/>
      <c r="T163" s="150"/>
    </row>
    <row r="164" spans="10:20" ht="30" x14ac:dyDescent="0.5">
      <c r="J164" s="71"/>
      <c r="K164" s="71"/>
      <c r="N164" s="72"/>
      <c r="O164" s="150"/>
      <c r="P164" s="150"/>
      <c r="Q164" s="150"/>
      <c r="R164" s="150"/>
      <c r="S164" s="150"/>
      <c r="T164" s="150"/>
    </row>
    <row r="165" spans="10:20" ht="30" x14ac:dyDescent="0.5">
      <c r="J165" s="71"/>
      <c r="K165" s="71"/>
      <c r="N165" s="72"/>
      <c r="O165" s="150"/>
      <c r="P165" s="150"/>
      <c r="Q165" s="150"/>
      <c r="R165" s="150"/>
      <c r="S165" s="150"/>
      <c r="T165" s="150"/>
    </row>
    <row r="166" spans="10:20" ht="30" x14ac:dyDescent="0.5">
      <c r="J166" s="71"/>
      <c r="K166" s="71"/>
      <c r="N166" s="72"/>
      <c r="O166" s="150"/>
      <c r="P166" s="150"/>
      <c r="Q166" s="150"/>
      <c r="R166" s="150"/>
      <c r="S166" s="150"/>
      <c r="T166" s="150"/>
    </row>
    <row r="167" spans="10:20" ht="30" x14ac:dyDescent="0.5">
      <c r="J167" s="71"/>
      <c r="K167" s="71"/>
      <c r="N167" s="72"/>
      <c r="O167" s="150"/>
      <c r="P167" s="150"/>
      <c r="Q167" s="150"/>
      <c r="R167" s="150"/>
      <c r="S167" s="150"/>
      <c r="T167" s="150"/>
    </row>
    <row r="168" spans="10:20" ht="30" x14ac:dyDescent="0.5">
      <c r="J168" s="71"/>
      <c r="K168" s="71"/>
      <c r="N168" s="72"/>
      <c r="O168" s="150"/>
      <c r="P168" s="150"/>
      <c r="Q168" s="150"/>
      <c r="R168" s="150"/>
      <c r="S168" s="150"/>
      <c r="T168" s="150"/>
    </row>
    <row r="169" spans="10:20" ht="30" x14ac:dyDescent="0.5">
      <c r="J169" s="71"/>
      <c r="K169" s="71"/>
      <c r="N169" s="72"/>
      <c r="O169" s="150"/>
      <c r="P169" s="150"/>
      <c r="Q169" s="150"/>
      <c r="R169" s="150"/>
      <c r="S169" s="150"/>
      <c r="T169" s="150"/>
    </row>
    <row r="170" spans="10:20" ht="30" x14ac:dyDescent="0.5">
      <c r="J170" s="71"/>
      <c r="K170" s="71"/>
      <c r="N170" s="72"/>
      <c r="O170" s="150"/>
      <c r="P170" s="150"/>
      <c r="Q170" s="150"/>
      <c r="R170" s="150"/>
      <c r="S170" s="150"/>
      <c r="T170" s="150"/>
    </row>
    <row r="171" spans="10:20" ht="30" x14ac:dyDescent="0.5">
      <c r="J171" s="71"/>
      <c r="K171" s="71"/>
      <c r="N171" s="72"/>
      <c r="O171" s="150"/>
      <c r="P171" s="150"/>
      <c r="Q171" s="150"/>
      <c r="R171" s="150"/>
      <c r="S171" s="150"/>
      <c r="T171" s="150"/>
    </row>
    <row r="172" spans="10:20" ht="30" x14ac:dyDescent="0.5">
      <c r="J172" s="71"/>
      <c r="K172" s="71"/>
      <c r="N172" s="72"/>
      <c r="O172" s="150"/>
      <c r="P172" s="150"/>
      <c r="Q172" s="150"/>
      <c r="R172" s="150"/>
      <c r="S172" s="150"/>
      <c r="T172" s="150"/>
    </row>
    <row r="173" spans="10:20" x14ac:dyDescent="0.4">
      <c r="N173" s="72"/>
      <c r="O173" s="150"/>
      <c r="P173" s="150"/>
      <c r="Q173" s="150"/>
      <c r="R173" s="150"/>
      <c r="S173" s="150"/>
      <c r="T173" s="150"/>
    </row>
    <row r="174" spans="10:20" x14ac:dyDescent="0.4">
      <c r="N174" s="72"/>
      <c r="O174" s="150"/>
      <c r="P174" s="150"/>
      <c r="Q174" s="150"/>
      <c r="R174" s="150"/>
      <c r="S174" s="150"/>
      <c r="T174" s="150"/>
    </row>
    <row r="175" spans="10:20" x14ac:dyDescent="0.4">
      <c r="N175" s="72"/>
      <c r="O175" s="150"/>
      <c r="P175" s="150"/>
      <c r="Q175" s="150"/>
      <c r="R175" s="150"/>
      <c r="S175" s="150"/>
      <c r="T175" s="150"/>
    </row>
    <row r="176" spans="10:20" x14ac:dyDescent="0.4">
      <c r="N176" s="72"/>
      <c r="O176" s="150"/>
      <c r="P176" s="150"/>
      <c r="Q176" s="150"/>
      <c r="R176" s="150"/>
      <c r="S176" s="150"/>
      <c r="T176" s="150"/>
    </row>
    <row r="177" spans="14:20" x14ac:dyDescent="0.4">
      <c r="N177" s="72"/>
      <c r="O177" s="150"/>
      <c r="P177" s="150"/>
      <c r="Q177" s="150"/>
      <c r="R177" s="150"/>
      <c r="S177" s="150"/>
      <c r="T177" s="150"/>
    </row>
    <row r="178" spans="14:20" x14ac:dyDescent="0.4">
      <c r="N178" s="72"/>
      <c r="O178" s="150"/>
      <c r="P178" s="150"/>
      <c r="Q178" s="150"/>
      <c r="R178" s="150"/>
      <c r="S178" s="150"/>
      <c r="T178" s="150"/>
    </row>
    <row r="179" spans="14:20" x14ac:dyDescent="0.4">
      <c r="N179" s="72"/>
      <c r="O179" s="150"/>
      <c r="P179" s="150"/>
      <c r="Q179" s="150"/>
      <c r="R179" s="150"/>
      <c r="S179" s="150"/>
      <c r="T179" s="150"/>
    </row>
    <row r="180" spans="14:20" x14ac:dyDescent="0.4">
      <c r="N180" s="72"/>
      <c r="O180" s="150"/>
      <c r="P180" s="150"/>
      <c r="Q180" s="150"/>
      <c r="R180" s="150"/>
      <c r="S180" s="150"/>
      <c r="T180" s="150"/>
    </row>
    <row r="181" spans="14:20" x14ac:dyDescent="0.4">
      <c r="N181" s="72"/>
      <c r="O181" s="150"/>
      <c r="P181" s="150"/>
      <c r="Q181" s="150"/>
      <c r="R181" s="150"/>
      <c r="S181" s="150"/>
      <c r="T181" s="150"/>
    </row>
    <row r="182" spans="14:20" x14ac:dyDescent="0.4">
      <c r="N182" s="72"/>
      <c r="O182" s="150"/>
      <c r="P182" s="150"/>
      <c r="Q182" s="150"/>
      <c r="R182" s="150"/>
      <c r="S182" s="150"/>
      <c r="T182" s="150"/>
    </row>
    <row r="183" spans="14:20" x14ac:dyDescent="0.4">
      <c r="N183" s="72"/>
      <c r="O183" s="150"/>
      <c r="P183" s="150"/>
      <c r="Q183" s="150"/>
      <c r="R183" s="150"/>
      <c r="S183" s="150"/>
      <c r="T183" s="150"/>
    </row>
    <row r="184" spans="14:20" x14ac:dyDescent="0.4">
      <c r="N184" s="72"/>
      <c r="O184" s="150"/>
      <c r="P184" s="150"/>
      <c r="Q184" s="150"/>
      <c r="R184" s="150"/>
      <c r="S184" s="150"/>
      <c r="T184" s="150"/>
    </row>
    <row r="185" spans="14:20" x14ac:dyDescent="0.4">
      <c r="N185" s="72"/>
      <c r="O185" s="150"/>
      <c r="P185" s="150"/>
      <c r="Q185" s="150"/>
      <c r="R185" s="150"/>
      <c r="S185" s="150"/>
      <c r="T185" s="150"/>
    </row>
    <row r="186" spans="14:20" x14ac:dyDescent="0.4">
      <c r="N186" s="72"/>
      <c r="O186" s="150"/>
      <c r="P186" s="150"/>
      <c r="Q186" s="150"/>
      <c r="R186" s="150"/>
      <c r="S186" s="150"/>
      <c r="T186" s="150"/>
    </row>
    <row r="187" spans="14:20" x14ac:dyDescent="0.4">
      <c r="N187" s="72"/>
      <c r="O187" s="150"/>
      <c r="P187" s="150"/>
      <c r="Q187" s="150"/>
      <c r="R187" s="150"/>
      <c r="S187" s="150"/>
      <c r="T187" s="150"/>
    </row>
    <row r="188" spans="14:20" x14ac:dyDescent="0.4">
      <c r="N188" s="72"/>
      <c r="O188" s="150"/>
      <c r="P188" s="150"/>
      <c r="Q188" s="150"/>
      <c r="R188" s="150"/>
      <c r="S188" s="150"/>
      <c r="T188" s="150"/>
    </row>
    <row r="189" spans="14:20" x14ac:dyDescent="0.4">
      <c r="N189" s="72"/>
      <c r="O189" s="150"/>
      <c r="P189" s="150"/>
      <c r="Q189" s="150"/>
      <c r="R189" s="150"/>
      <c r="S189" s="150"/>
      <c r="T189" s="150"/>
    </row>
    <row r="190" spans="14:20" x14ac:dyDescent="0.4">
      <c r="N190" s="72"/>
      <c r="O190" s="150"/>
      <c r="P190" s="150"/>
      <c r="Q190" s="150"/>
      <c r="R190" s="150"/>
      <c r="S190" s="150"/>
      <c r="T190" s="150"/>
    </row>
    <row r="191" spans="14:20" x14ac:dyDescent="0.4">
      <c r="N191" s="72"/>
      <c r="O191" s="150"/>
      <c r="P191" s="150"/>
      <c r="Q191" s="150"/>
      <c r="R191" s="150"/>
      <c r="S191" s="150"/>
      <c r="T191" s="150"/>
    </row>
    <row r="192" spans="14:20" x14ac:dyDescent="0.4">
      <c r="N192" s="72"/>
      <c r="O192" s="150"/>
      <c r="P192" s="150"/>
      <c r="Q192" s="150"/>
      <c r="R192" s="150"/>
      <c r="S192" s="150"/>
      <c r="T192" s="150"/>
    </row>
    <row r="193" spans="14:20" x14ac:dyDescent="0.4">
      <c r="N193" s="72"/>
      <c r="O193" s="150"/>
      <c r="P193" s="150"/>
      <c r="Q193" s="150"/>
      <c r="R193" s="150"/>
      <c r="S193" s="150"/>
      <c r="T193" s="150"/>
    </row>
    <row r="194" spans="14:20" x14ac:dyDescent="0.4">
      <c r="N194" s="72"/>
      <c r="O194" s="150"/>
      <c r="P194" s="150"/>
      <c r="Q194" s="150"/>
      <c r="R194" s="150"/>
      <c r="S194" s="150"/>
      <c r="T194" s="150"/>
    </row>
    <row r="195" spans="14:20" x14ac:dyDescent="0.4">
      <c r="N195" s="72"/>
      <c r="O195" s="150"/>
      <c r="P195" s="150"/>
      <c r="Q195" s="150"/>
      <c r="R195" s="150"/>
      <c r="S195" s="150"/>
      <c r="T195" s="150"/>
    </row>
    <row r="196" spans="14:20" x14ac:dyDescent="0.4">
      <c r="N196" s="72"/>
      <c r="O196" s="150"/>
      <c r="P196" s="150"/>
      <c r="Q196" s="150"/>
      <c r="R196" s="150"/>
      <c r="S196" s="150"/>
      <c r="T196" s="150"/>
    </row>
    <row r="197" spans="14:20" x14ac:dyDescent="0.4">
      <c r="N197" s="72"/>
      <c r="O197" s="150"/>
      <c r="P197" s="150"/>
      <c r="Q197" s="150"/>
      <c r="R197" s="150"/>
      <c r="S197" s="150"/>
      <c r="T197" s="150"/>
    </row>
    <row r="198" spans="14:20" x14ac:dyDescent="0.4">
      <c r="N198" s="72"/>
      <c r="O198" s="150"/>
      <c r="P198" s="150"/>
      <c r="Q198" s="150"/>
      <c r="R198" s="150"/>
      <c r="S198" s="150"/>
      <c r="T198" s="150"/>
    </row>
    <row r="199" spans="14:20" x14ac:dyDescent="0.4">
      <c r="N199" s="72"/>
      <c r="O199" s="150"/>
      <c r="P199" s="150"/>
      <c r="Q199" s="150"/>
      <c r="R199" s="150"/>
      <c r="S199" s="150"/>
      <c r="T199" s="150"/>
    </row>
    <row r="200" spans="14:20" x14ac:dyDescent="0.4">
      <c r="N200" s="72"/>
      <c r="O200" s="150"/>
      <c r="P200" s="150"/>
      <c r="Q200" s="150"/>
      <c r="R200" s="150"/>
      <c r="S200" s="150"/>
      <c r="T200" s="150"/>
    </row>
    <row r="201" spans="14:20" x14ac:dyDescent="0.4">
      <c r="N201" s="72"/>
      <c r="O201" s="150"/>
      <c r="P201" s="150"/>
      <c r="Q201" s="150"/>
      <c r="R201" s="150"/>
      <c r="S201" s="150"/>
      <c r="T201" s="150"/>
    </row>
    <row r="202" spans="14:20" x14ac:dyDescent="0.4">
      <c r="N202" s="72"/>
      <c r="O202" s="150"/>
      <c r="P202" s="150"/>
      <c r="Q202" s="150"/>
      <c r="R202" s="150"/>
      <c r="S202" s="150"/>
      <c r="T202" s="150"/>
    </row>
    <row r="203" spans="14:20" x14ac:dyDescent="0.4">
      <c r="N203" s="72"/>
      <c r="O203" s="150"/>
      <c r="P203" s="150"/>
      <c r="Q203" s="150"/>
      <c r="R203" s="150"/>
      <c r="S203" s="150"/>
      <c r="T203" s="150"/>
    </row>
    <row r="204" spans="14:20" x14ac:dyDescent="0.4">
      <c r="N204" s="72"/>
      <c r="O204" s="150"/>
      <c r="P204" s="150"/>
      <c r="Q204" s="150"/>
      <c r="R204" s="150"/>
      <c r="S204" s="150"/>
      <c r="T204" s="150"/>
    </row>
    <row r="205" spans="14:20" x14ac:dyDescent="0.4">
      <c r="N205" s="72"/>
      <c r="O205" s="150"/>
      <c r="P205" s="150"/>
      <c r="Q205" s="150"/>
      <c r="R205" s="150"/>
      <c r="S205" s="150"/>
      <c r="T205" s="150"/>
    </row>
    <row r="206" spans="14:20" x14ac:dyDescent="0.4">
      <c r="N206" s="72"/>
      <c r="O206" s="150"/>
      <c r="P206" s="150"/>
      <c r="Q206" s="150"/>
      <c r="R206" s="150"/>
      <c r="S206" s="150"/>
      <c r="T206" s="150"/>
    </row>
    <row r="207" spans="14:20" x14ac:dyDescent="0.4">
      <c r="N207" s="72"/>
      <c r="O207" s="150"/>
      <c r="P207" s="150"/>
      <c r="Q207" s="150"/>
      <c r="R207" s="150"/>
      <c r="S207" s="150"/>
      <c r="T207" s="150"/>
    </row>
    <row r="208" spans="14:20" x14ac:dyDescent="0.4">
      <c r="N208" s="72"/>
      <c r="O208" s="150"/>
      <c r="P208" s="150"/>
      <c r="Q208" s="150"/>
      <c r="R208" s="150"/>
      <c r="S208" s="150"/>
      <c r="T208" s="150"/>
    </row>
    <row r="209" spans="14:20" x14ac:dyDescent="0.4">
      <c r="N209" s="72"/>
      <c r="O209" s="150"/>
      <c r="P209" s="150"/>
      <c r="Q209" s="150"/>
      <c r="R209" s="150"/>
      <c r="S209" s="150"/>
      <c r="T209" s="150"/>
    </row>
    <row r="210" spans="14:20" x14ac:dyDescent="0.4">
      <c r="N210" s="72"/>
      <c r="O210" s="150"/>
      <c r="P210" s="150"/>
      <c r="Q210" s="150"/>
      <c r="R210" s="150"/>
      <c r="S210" s="150"/>
      <c r="T210" s="150"/>
    </row>
    <row r="211" spans="14:20" x14ac:dyDescent="0.4">
      <c r="N211" s="72"/>
      <c r="O211" s="150"/>
      <c r="P211" s="150"/>
      <c r="Q211" s="150"/>
      <c r="R211" s="150"/>
      <c r="S211" s="150"/>
      <c r="T211" s="150"/>
    </row>
    <row r="212" spans="14:20" x14ac:dyDescent="0.4">
      <c r="N212" s="72"/>
      <c r="O212" s="150"/>
      <c r="P212" s="150"/>
      <c r="Q212" s="150"/>
      <c r="R212" s="150"/>
      <c r="S212" s="150"/>
      <c r="T212" s="150"/>
    </row>
    <row r="213" spans="14:20" x14ac:dyDescent="0.4">
      <c r="N213" s="72"/>
      <c r="O213" s="150"/>
      <c r="P213" s="150"/>
      <c r="Q213" s="150"/>
      <c r="R213" s="150"/>
      <c r="S213" s="150"/>
      <c r="T213" s="150"/>
    </row>
  </sheetData>
  <mergeCells count="26">
    <mergeCell ref="H1:L1"/>
    <mergeCell ref="H2:H3"/>
    <mergeCell ref="C4:D4"/>
    <mergeCell ref="E4:H4"/>
    <mergeCell ref="C5:D5"/>
    <mergeCell ref="E5:H5"/>
    <mergeCell ref="I5:J5"/>
    <mergeCell ref="G7:J8"/>
    <mergeCell ref="K7:K8"/>
    <mergeCell ref="L7:L8"/>
    <mergeCell ref="O7:S7"/>
    <mergeCell ref="G14:J15"/>
    <mergeCell ref="K14:K15"/>
    <mergeCell ref="L14:L15"/>
    <mergeCell ref="K29:L29"/>
    <mergeCell ref="A30:L30"/>
    <mergeCell ref="A21:B22"/>
    <mergeCell ref="G21:J22"/>
    <mergeCell ref="K21:K22"/>
    <mergeCell ref="L21:L22"/>
    <mergeCell ref="A27:B29"/>
    <mergeCell ref="C27:D27"/>
    <mergeCell ref="K27:L27"/>
    <mergeCell ref="G28:I28"/>
    <mergeCell ref="K28:L28"/>
    <mergeCell ref="G29:I29"/>
  </mergeCells>
  <conditionalFormatting sqref="A9:A13 A16:A20 A23:A26">
    <cfRule type="cellIs" dxfId="22" priority="2" stopIfTrue="1" operator="greaterThan">
      <formula>0</formula>
    </cfRule>
  </conditionalFormatting>
  <conditionalFormatting sqref="K3:K4 E4:H6 G27 G28:I28">
    <cfRule type="cellIs" dxfId="21" priority="1" stopIfTrue="1" operator="equal">
      <formula>0</formula>
    </cfRule>
  </conditionalFormatting>
  <conditionalFormatting sqref="S10">
    <cfRule type="expression" dxfId="20" priority="4" stopIfTrue="1">
      <formula>$S$10&lt;&gt;$T$9</formula>
    </cfRule>
  </conditionalFormatting>
  <conditionalFormatting sqref="S24">
    <cfRule type="expression" dxfId="19" priority="18" stopIfTrue="1">
      <formula>T23&lt;&gt;S24</formula>
    </cfRule>
  </conditionalFormatting>
  <conditionalFormatting sqref="T9 T23">
    <cfRule type="expression" dxfId="18" priority="3" stopIfTrue="1">
      <formula>S10&lt;&gt;T9</formula>
    </cfRule>
  </conditionalFormatting>
  <conditionalFormatting sqref="T16 S17">
    <cfRule type="expression" dxfId="17" priority="10" stopIfTrue="1">
      <formula>$S$17&lt;&gt;$T$16</formula>
    </cfRule>
  </conditionalFormatting>
  <conditionalFormatting sqref="U9 S11">
    <cfRule type="expression" dxfId="16" priority="5" stopIfTrue="1">
      <formula>$U$9&lt;&gt;$S$11</formula>
    </cfRule>
  </conditionalFormatting>
  <conditionalFormatting sqref="U10 T11">
    <cfRule type="expression" dxfId="15" priority="7" stopIfTrue="1">
      <formula>$U$10&lt;&gt;$T$11</formula>
    </cfRule>
  </conditionalFormatting>
  <conditionalFormatting sqref="U16 S18">
    <cfRule type="expression" dxfId="14" priority="11" stopIfTrue="1">
      <formula>$U$16&lt;&gt;$S$18</formula>
    </cfRule>
  </conditionalFormatting>
  <conditionalFormatting sqref="U17 T18">
    <cfRule type="expression" dxfId="13" priority="13" stopIfTrue="1">
      <formula>$U$17&lt;&gt;$T$18</formula>
    </cfRule>
  </conditionalFormatting>
  <conditionalFormatting sqref="U23 S25">
    <cfRule type="expression" dxfId="12" priority="16" stopIfTrue="1">
      <formula>$U$23&lt;&gt;$S$25</formula>
    </cfRule>
  </conditionalFormatting>
  <conditionalFormatting sqref="U24 T25">
    <cfRule type="expression" dxfId="11" priority="19" stopIfTrue="1">
      <formula>$U$24&lt;&gt;$T$25</formula>
    </cfRule>
  </conditionalFormatting>
  <conditionalFormatting sqref="V9 S12:S13">
    <cfRule type="expression" dxfId="10" priority="6" stopIfTrue="1">
      <formula>$V$9&lt;&gt;$S$12</formula>
    </cfRule>
  </conditionalFormatting>
  <conditionalFormatting sqref="V10 T12:T13">
    <cfRule type="expression" dxfId="9" priority="8" stopIfTrue="1">
      <formula>$V$10&lt;&gt;$T$12</formula>
    </cfRule>
  </conditionalFormatting>
  <conditionalFormatting sqref="V11 U12:U13">
    <cfRule type="expression" dxfId="8" priority="9" stopIfTrue="1">
      <formula>$V$11&lt;&gt;$U$12</formula>
    </cfRule>
  </conditionalFormatting>
  <conditionalFormatting sqref="V16 S19:S20">
    <cfRule type="expression" dxfId="7" priority="12" stopIfTrue="1">
      <formula>$V$16&lt;&gt;$S$19</formula>
    </cfRule>
  </conditionalFormatting>
  <conditionalFormatting sqref="V17 T19:T20">
    <cfRule type="expression" dxfId="6" priority="14" stopIfTrue="1">
      <formula>$V$17&lt;&gt;$T$19</formula>
    </cfRule>
  </conditionalFormatting>
  <conditionalFormatting sqref="V18 U19:U20">
    <cfRule type="expression" dxfId="5" priority="15" stopIfTrue="1">
      <formula>$V$18&lt;&gt;$U$19</formula>
    </cfRule>
  </conditionalFormatting>
  <conditionalFormatting sqref="V23 S26">
    <cfRule type="expression" dxfId="4" priority="17" stopIfTrue="1">
      <formula>$V$23&lt;&gt;$S$26</formula>
    </cfRule>
  </conditionalFormatting>
  <conditionalFormatting sqref="V24 T26">
    <cfRule type="expression" dxfId="3" priority="20" stopIfTrue="1">
      <formula>$V$24&lt;&gt;$T$26</formula>
    </cfRule>
  </conditionalFormatting>
  <conditionalFormatting sqref="V25 U26">
    <cfRule type="expression" dxfId="2" priority="21" stopIfTrue="1">
      <formula>$V$25&lt;&gt;$U$26</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4294967294" verticalDpi="12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53"/>
  <sheetViews>
    <sheetView zoomScale="85" workbookViewId="0">
      <selection activeCell="H28" sqref="H28"/>
    </sheetView>
  </sheetViews>
  <sheetFormatPr defaultColWidth="9.109375" defaultRowHeight="13.8" x14ac:dyDescent="0.25"/>
  <cols>
    <col min="1" max="1" width="5.88671875" style="85" customWidth="1"/>
    <col min="2" max="2" width="5.6640625" style="75" customWidth="1"/>
    <col min="3" max="3" width="17" style="75" customWidth="1"/>
    <col min="4" max="4" width="11.33203125" style="75" customWidth="1"/>
    <col min="5" max="5" width="10.88671875" style="75" customWidth="1"/>
    <col min="6" max="6" width="14.33203125" style="79" customWidth="1"/>
    <col min="7" max="7" width="13.33203125" style="107" customWidth="1"/>
    <col min="8" max="8" width="12.44140625" style="107" customWidth="1"/>
    <col min="9" max="9" width="11.44140625" style="75" customWidth="1"/>
    <col min="10" max="10" width="9.109375" style="75"/>
    <col min="11" max="11" width="8.88671875" style="83" customWidth="1"/>
    <col min="12" max="21" width="9.109375" style="84"/>
    <col min="22" max="22" width="9.109375" style="126"/>
    <col min="23" max="26" width="9.109375" style="84"/>
    <col min="27" max="256" width="9.109375" style="127"/>
    <col min="257" max="257" width="5.88671875" style="127" customWidth="1"/>
    <col min="258" max="258" width="5.6640625" style="127" customWidth="1"/>
    <col min="259" max="259" width="17" style="127" customWidth="1"/>
    <col min="260" max="260" width="11.33203125" style="127" customWidth="1"/>
    <col min="261" max="261" width="10.88671875" style="127" customWidth="1"/>
    <col min="262" max="262" width="14.33203125" style="127" customWidth="1"/>
    <col min="263" max="263" width="13.33203125" style="127" customWidth="1"/>
    <col min="264" max="264" width="12.44140625" style="127" customWidth="1"/>
    <col min="265" max="265" width="11.44140625" style="127" customWidth="1"/>
    <col min="266" max="266" width="9.109375" style="127"/>
    <col min="267" max="267" width="8.88671875" style="127" customWidth="1"/>
    <col min="268" max="512" width="9.109375" style="127"/>
    <col min="513" max="513" width="5.88671875" style="127" customWidth="1"/>
    <col min="514" max="514" width="5.6640625" style="127" customWidth="1"/>
    <col min="515" max="515" width="17" style="127" customWidth="1"/>
    <col min="516" max="516" width="11.33203125" style="127" customWidth="1"/>
    <col min="517" max="517" width="10.88671875" style="127" customWidth="1"/>
    <col min="518" max="518" width="14.33203125" style="127" customWidth="1"/>
    <col min="519" max="519" width="13.33203125" style="127" customWidth="1"/>
    <col min="520" max="520" width="12.44140625" style="127" customWidth="1"/>
    <col min="521" max="521" width="11.44140625" style="127" customWidth="1"/>
    <col min="522" max="522" width="9.109375" style="127"/>
    <col min="523" max="523" width="8.88671875" style="127" customWidth="1"/>
    <col min="524" max="768" width="9.109375" style="127"/>
    <col min="769" max="769" width="5.88671875" style="127" customWidth="1"/>
    <col min="770" max="770" width="5.6640625" style="127" customWidth="1"/>
    <col min="771" max="771" width="17" style="127" customWidth="1"/>
    <col min="772" max="772" width="11.33203125" style="127" customWidth="1"/>
    <col min="773" max="773" width="10.88671875" style="127" customWidth="1"/>
    <col min="774" max="774" width="14.33203125" style="127" customWidth="1"/>
    <col min="775" max="775" width="13.33203125" style="127" customWidth="1"/>
    <col min="776" max="776" width="12.44140625" style="127" customWidth="1"/>
    <col min="777" max="777" width="11.44140625" style="127" customWidth="1"/>
    <col min="778" max="778" width="9.109375" style="127"/>
    <col min="779" max="779" width="8.88671875" style="127" customWidth="1"/>
    <col min="780" max="1024" width="9.109375" style="127"/>
    <col min="1025" max="1025" width="5.88671875" style="127" customWidth="1"/>
    <col min="1026" max="1026" width="5.6640625" style="127" customWidth="1"/>
    <col min="1027" max="1027" width="17" style="127" customWidth="1"/>
    <col min="1028" max="1028" width="11.33203125" style="127" customWidth="1"/>
    <col min="1029" max="1029" width="10.88671875" style="127" customWidth="1"/>
    <col min="1030" max="1030" width="14.33203125" style="127" customWidth="1"/>
    <col min="1031" max="1031" width="13.33203125" style="127" customWidth="1"/>
    <col min="1032" max="1032" width="12.44140625" style="127" customWidth="1"/>
    <col min="1033" max="1033" width="11.44140625" style="127" customWidth="1"/>
    <col min="1034" max="1034" width="9.109375" style="127"/>
    <col min="1035" max="1035" width="8.88671875" style="127" customWidth="1"/>
    <col min="1036" max="1280" width="9.109375" style="127"/>
    <col min="1281" max="1281" width="5.88671875" style="127" customWidth="1"/>
    <col min="1282" max="1282" width="5.6640625" style="127" customWidth="1"/>
    <col min="1283" max="1283" width="17" style="127" customWidth="1"/>
    <col min="1284" max="1284" width="11.33203125" style="127" customWidth="1"/>
    <col min="1285" max="1285" width="10.88671875" style="127" customWidth="1"/>
    <col min="1286" max="1286" width="14.33203125" style="127" customWidth="1"/>
    <col min="1287" max="1287" width="13.33203125" style="127" customWidth="1"/>
    <col min="1288" max="1288" width="12.44140625" style="127" customWidth="1"/>
    <col min="1289" max="1289" width="11.44140625" style="127" customWidth="1"/>
    <col min="1290" max="1290" width="9.109375" style="127"/>
    <col min="1291" max="1291" width="8.88671875" style="127" customWidth="1"/>
    <col min="1292" max="1536" width="9.109375" style="127"/>
    <col min="1537" max="1537" width="5.88671875" style="127" customWidth="1"/>
    <col min="1538" max="1538" width="5.6640625" style="127" customWidth="1"/>
    <col min="1539" max="1539" width="17" style="127" customWidth="1"/>
    <col min="1540" max="1540" width="11.33203125" style="127" customWidth="1"/>
    <col min="1541" max="1541" width="10.88671875" style="127" customWidth="1"/>
    <col min="1542" max="1542" width="14.33203125" style="127" customWidth="1"/>
    <col min="1543" max="1543" width="13.33203125" style="127" customWidth="1"/>
    <col min="1544" max="1544" width="12.44140625" style="127" customWidth="1"/>
    <col min="1545" max="1545" width="11.44140625" style="127" customWidth="1"/>
    <col min="1546" max="1546" width="9.109375" style="127"/>
    <col min="1547" max="1547" width="8.88671875" style="127" customWidth="1"/>
    <col min="1548" max="1792" width="9.109375" style="127"/>
    <col min="1793" max="1793" width="5.88671875" style="127" customWidth="1"/>
    <col min="1794" max="1794" width="5.6640625" style="127" customWidth="1"/>
    <col min="1795" max="1795" width="17" style="127" customWidth="1"/>
    <col min="1796" max="1796" width="11.33203125" style="127" customWidth="1"/>
    <col min="1797" max="1797" width="10.88671875" style="127" customWidth="1"/>
    <col min="1798" max="1798" width="14.33203125" style="127" customWidth="1"/>
    <col min="1799" max="1799" width="13.33203125" style="127" customWidth="1"/>
    <col min="1800" max="1800" width="12.44140625" style="127" customWidth="1"/>
    <col min="1801" max="1801" width="11.44140625" style="127" customWidth="1"/>
    <col min="1802" max="1802" width="9.109375" style="127"/>
    <col min="1803" max="1803" width="8.88671875" style="127" customWidth="1"/>
    <col min="1804" max="2048" width="9.109375" style="127"/>
    <col min="2049" max="2049" width="5.88671875" style="127" customWidth="1"/>
    <col min="2050" max="2050" width="5.6640625" style="127" customWidth="1"/>
    <col min="2051" max="2051" width="17" style="127" customWidth="1"/>
    <col min="2052" max="2052" width="11.33203125" style="127" customWidth="1"/>
    <col min="2053" max="2053" width="10.88671875" style="127" customWidth="1"/>
    <col min="2054" max="2054" width="14.33203125" style="127" customWidth="1"/>
    <col min="2055" max="2055" width="13.33203125" style="127" customWidth="1"/>
    <col min="2056" max="2056" width="12.44140625" style="127" customWidth="1"/>
    <col min="2057" max="2057" width="11.44140625" style="127" customWidth="1"/>
    <col min="2058" max="2058" width="9.109375" style="127"/>
    <col min="2059" max="2059" width="8.88671875" style="127" customWidth="1"/>
    <col min="2060" max="2304" width="9.109375" style="127"/>
    <col min="2305" max="2305" width="5.88671875" style="127" customWidth="1"/>
    <col min="2306" max="2306" width="5.6640625" style="127" customWidth="1"/>
    <col min="2307" max="2307" width="17" style="127" customWidth="1"/>
    <col min="2308" max="2308" width="11.33203125" style="127" customWidth="1"/>
    <col min="2309" max="2309" width="10.88671875" style="127" customWidth="1"/>
    <col min="2310" max="2310" width="14.33203125" style="127" customWidth="1"/>
    <col min="2311" max="2311" width="13.33203125" style="127" customWidth="1"/>
    <col min="2312" max="2312" width="12.44140625" style="127" customWidth="1"/>
    <col min="2313" max="2313" width="11.44140625" style="127" customWidth="1"/>
    <col min="2314" max="2314" width="9.109375" style="127"/>
    <col min="2315" max="2315" width="8.88671875" style="127" customWidth="1"/>
    <col min="2316" max="2560" width="9.109375" style="127"/>
    <col min="2561" max="2561" width="5.88671875" style="127" customWidth="1"/>
    <col min="2562" max="2562" width="5.6640625" style="127" customWidth="1"/>
    <col min="2563" max="2563" width="17" style="127" customWidth="1"/>
    <col min="2564" max="2564" width="11.33203125" style="127" customWidth="1"/>
    <col min="2565" max="2565" width="10.88671875" style="127" customWidth="1"/>
    <col min="2566" max="2566" width="14.33203125" style="127" customWidth="1"/>
    <col min="2567" max="2567" width="13.33203125" style="127" customWidth="1"/>
    <col min="2568" max="2568" width="12.44140625" style="127" customWidth="1"/>
    <col min="2569" max="2569" width="11.44140625" style="127" customWidth="1"/>
    <col min="2570" max="2570" width="9.109375" style="127"/>
    <col min="2571" max="2571" width="8.88671875" style="127" customWidth="1"/>
    <col min="2572" max="2816" width="9.109375" style="127"/>
    <col min="2817" max="2817" width="5.88671875" style="127" customWidth="1"/>
    <col min="2818" max="2818" width="5.6640625" style="127" customWidth="1"/>
    <col min="2819" max="2819" width="17" style="127" customWidth="1"/>
    <col min="2820" max="2820" width="11.33203125" style="127" customWidth="1"/>
    <col min="2821" max="2821" width="10.88671875" style="127" customWidth="1"/>
    <col min="2822" max="2822" width="14.33203125" style="127" customWidth="1"/>
    <col min="2823" max="2823" width="13.33203125" style="127" customWidth="1"/>
    <col min="2824" max="2824" width="12.44140625" style="127" customWidth="1"/>
    <col min="2825" max="2825" width="11.44140625" style="127" customWidth="1"/>
    <col min="2826" max="2826" width="9.109375" style="127"/>
    <col min="2827" max="2827" width="8.88671875" style="127" customWidth="1"/>
    <col min="2828" max="3072" width="9.109375" style="127"/>
    <col min="3073" max="3073" width="5.88671875" style="127" customWidth="1"/>
    <col min="3074" max="3074" width="5.6640625" style="127" customWidth="1"/>
    <col min="3075" max="3075" width="17" style="127" customWidth="1"/>
    <col min="3076" max="3076" width="11.33203125" style="127" customWidth="1"/>
    <col min="3077" max="3077" width="10.88671875" style="127" customWidth="1"/>
    <col min="3078" max="3078" width="14.33203125" style="127" customWidth="1"/>
    <col min="3079" max="3079" width="13.33203125" style="127" customWidth="1"/>
    <col min="3080" max="3080" width="12.44140625" style="127" customWidth="1"/>
    <col min="3081" max="3081" width="11.44140625" style="127" customWidth="1"/>
    <col min="3082" max="3082" width="9.109375" style="127"/>
    <col min="3083" max="3083" width="8.88671875" style="127" customWidth="1"/>
    <col min="3084" max="3328" width="9.109375" style="127"/>
    <col min="3329" max="3329" width="5.88671875" style="127" customWidth="1"/>
    <col min="3330" max="3330" width="5.6640625" style="127" customWidth="1"/>
    <col min="3331" max="3331" width="17" style="127" customWidth="1"/>
    <col min="3332" max="3332" width="11.33203125" style="127" customWidth="1"/>
    <col min="3333" max="3333" width="10.88671875" style="127" customWidth="1"/>
    <col min="3334" max="3334" width="14.33203125" style="127" customWidth="1"/>
    <col min="3335" max="3335" width="13.33203125" style="127" customWidth="1"/>
    <col min="3336" max="3336" width="12.44140625" style="127" customWidth="1"/>
    <col min="3337" max="3337" width="11.44140625" style="127" customWidth="1"/>
    <col min="3338" max="3338" width="9.109375" style="127"/>
    <col min="3339" max="3339" width="8.88671875" style="127" customWidth="1"/>
    <col min="3340" max="3584" width="9.109375" style="127"/>
    <col min="3585" max="3585" width="5.88671875" style="127" customWidth="1"/>
    <col min="3586" max="3586" width="5.6640625" style="127" customWidth="1"/>
    <col min="3587" max="3587" width="17" style="127" customWidth="1"/>
    <col min="3588" max="3588" width="11.33203125" style="127" customWidth="1"/>
    <col min="3589" max="3589" width="10.88671875" style="127" customWidth="1"/>
    <col min="3590" max="3590" width="14.33203125" style="127" customWidth="1"/>
    <col min="3591" max="3591" width="13.33203125" style="127" customWidth="1"/>
    <col min="3592" max="3592" width="12.44140625" style="127" customWidth="1"/>
    <col min="3593" max="3593" width="11.44140625" style="127" customWidth="1"/>
    <col min="3594" max="3594" width="9.109375" style="127"/>
    <col min="3595" max="3595" width="8.88671875" style="127" customWidth="1"/>
    <col min="3596" max="3840" width="9.109375" style="127"/>
    <col min="3841" max="3841" width="5.88671875" style="127" customWidth="1"/>
    <col min="3842" max="3842" width="5.6640625" style="127" customWidth="1"/>
    <col min="3843" max="3843" width="17" style="127" customWidth="1"/>
    <col min="3844" max="3844" width="11.33203125" style="127" customWidth="1"/>
    <col min="3845" max="3845" width="10.88671875" style="127" customWidth="1"/>
    <col min="3846" max="3846" width="14.33203125" style="127" customWidth="1"/>
    <col min="3847" max="3847" width="13.33203125" style="127" customWidth="1"/>
    <col min="3848" max="3848" width="12.44140625" style="127" customWidth="1"/>
    <col min="3849" max="3849" width="11.44140625" style="127" customWidth="1"/>
    <col min="3850" max="3850" width="9.109375" style="127"/>
    <col min="3851" max="3851" width="8.88671875" style="127" customWidth="1"/>
    <col min="3852" max="4096" width="9.109375" style="127"/>
    <col min="4097" max="4097" width="5.88671875" style="127" customWidth="1"/>
    <col min="4098" max="4098" width="5.6640625" style="127" customWidth="1"/>
    <col min="4099" max="4099" width="17" style="127" customWidth="1"/>
    <col min="4100" max="4100" width="11.33203125" style="127" customWidth="1"/>
    <col min="4101" max="4101" width="10.88671875" style="127" customWidth="1"/>
    <col min="4102" max="4102" width="14.33203125" style="127" customWidth="1"/>
    <col min="4103" max="4103" width="13.33203125" style="127" customWidth="1"/>
    <col min="4104" max="4104" width="12.44140625" style="127" customWidth="1"/>
    <col min="4105" max="4105" width="11.44140625" style="127" customWidth="1"/>
    <col min="4106" max="4106" width="9.109375" style="127"/>
    <col min="4107" max="4107" width="8.88671875" style="127" customWidth="1"/>
    <col min="4108" max="4352" width="9.109375" style="127"/>
    <col min="4353" max="4353" width="5.88671875" style="127" customWidth="1"/>
    <col min="4354" max="4354" width="5.6640625" style="127" customWidth="1"/>
    <col min="4355" max="4355" width="17" style="127" customWidth="1"/>
    <col min="4356" max="4356" width="11.33203125" style="127" customWidth="1"/>
    <col min="4357" max="4357" width="10.88671875" style="127" customWidth="1"/>
    <col min="4358" max="4358" width="14.33203125" style="127" customWidth="1"/>
    <col min="4359" max="4359" width="13.33203125" style="127" customWidth="1"/>
    <col min="4360" max="4360" width="12.44140625" style="127" customWidth="1"/>
    <col min="4361" max="4361" width="11.44140625" style="127" customWidth="1"/>
    <col min="4362" max="4362" width="9.109375" style="127"/>
    <col min="4363" max="4363" width="8.88671875" style="127" customWidth="1"/>
    <col min="4364" max="4608" width="9.109375" style="127"/>
    <col min="4609" max="4609" width="5.88671875" style="127" customWidth="1"/>
    <col min="4610" max="4610" width="5.6640625" style="127" customWidth="1"/>
    <col min="4611" max="4611" width="17" style="127" customWidth="1"/>
    <col min="4612" max="4612" width="11.33203125" style="127" customWidth="1"/>
    <col min="4613" max="4613" width="10.88671875" style="127" customWidth="1"/>
    <col min="4614" max="4614" width="14.33203125" style="127" customWidth="1"/>
    <col min="4615" max="4615" width="13.33203125" style="127" customWidth="1"/>
    <col min="4616" max="4616" width="12.44140625" style="127" customWidth="1"/>
    <col min="4617" max="4617" width="11.44140625" style="127" customWidth="1"/>
    <col min="4618" max="4618" width="9.109375" style="127"/>
    <col min="4619" max="4619" width="8.88671875" style="127" customWidth="1"/>
    <col min="4620" max="4864" width="9.109375" style="127"/>
    <col min="4865" max="4865" width="5.88671875" style="127" customWidth="1"/>
    <col min="4866" max="4866" width="5.6640625" style="127" customWidth="1"/>
    <col min="4867" max="4867" width="17" style="127" customWidth="1"/>
    <col min="4868" max="4868" width="11.33203125" style="127" customWidth="1"/>
    <col min="4869" max="4869" width="10.88671875" style="127" customWidth="1"/>
    <col min="4870" max="4870" width="14.33203125" style="127" customWidth="1"/>
    <col min="4871" max="4871" width="13.33203125" style="127" customWidth="1"/>
    <col min="4872" max="4872" width="12.44140625" style="127" customWidth="1"/>
    <col min="4873" max="4873" width="11.44140625" style="127" customWidth="1"/>
    <col min="4874" max="4874" width="9.109375" style="127"/>
    <col min="4875" max="4875" width="8.88671875" style="127" customWidth="1"/>
    <col min="4876" max="5120" width="9.109375" style="127"/>
    <col min="5121" max="5121" width="5.88671875" style="127" customWidth="1"/>
    <col min="5122" max="5122" width="5.6640625" style="127" customWidth="1"/>
    <col min="5123" max="5123" width="17" style="127" customWidth="1"/>
    <col min="5124" max="5124" width="11.33203125" style="127" customWidth="1"/>
    <col min="5125" max="5125" width="10.88671875" style="127" customWidth="1"/>
    <col min="5126" max="5126" width="14.33203125" style="127" customWidth="1"/>
    <col min="5127" max="5127" width="13.33203125" style="127" customWidth="1"/>
    <col min="5128" max="5128" width="12.44140625" style="127" customWidth="1"/>
    <col min="5129" max="5129" width="11.44140625" style="127" customWidth="1"/>
    <col min="5130" max="5130" width="9.109375" style="127"/>
    <col min="5131" max="5131" width="8.88671875" style="127" customWidth="1"/>
    <col min="5132" max="5376" width="9.109375" style="127"/>
    <col min="5377" max="5377" width="5.88671875" style="127" customWidth="1"/>
    <col min="5378" max="5378" width="5.6640625" style="127" customWidth="1"/>
    <col min="5379" max="5379" width="17" style="127" customWidth="1"/>
    <col min="5380" max="5380" width="11.33203125" style="127" customWidth="1"/>
    <col min="5381" max="5381" width="10.88671875" style="127" customWidth="1"/>
    <col min="5382" max="5382" width="14.33203125" style="127" customWidth="1"/>
    <col min="5383" max="5383" width="13.33203125" style="127" customWidth="1"/>
    <col min="5384" max="5384" width="12.44140625" style="127" customWidth="1"/>
    <col min="5385" max="5385" width="11.44140625" style="127" customWidth="1"/>
    <col min="5386" max="5386" width="9.109375" style="127"/>
    <col min="5387" max="5387" width="8.88671875" style="127" customWidth="1"/>
    <col min="5388" max="5632" width="9.109375" style="127"/>
    <col min="5633" max="5633" width="5.88671875" style="127" customWidth="1"/>
    <col min="5634" max="5634" width="5.6640625" style="127" customWidth="1"/>
    <col min="5635" max="5635" width="17" style="127" customWidth="1"/>
    <col min="5636" max="5636" width="11.33203125" style="127" customWidth="1"/>
    <col min="5637" max="5637" width="10.88671875" style="127" customWidth="1"/>
    <col min="5638" max="5638" width="14.33203125" style="127" customWidth="1"/>
    <col min="5639" max="5639" width="13.33203125" style="127" customWidth="1"/>
    <col min="5640" max="5640" width="12.44140625" style="127" customWidth="1"/>
    <col min="5641" max="5641" width="11.44140625" style="127" customWidth="1"/>
    <col min="5642" max="5642" width="9.109375" style="127"/>
    <col min="5643" max="5643" width="8.88671875" style="127" customWidth="1"/>
    <col min="5644" max="5888" width="9.109375" style="127"/>
    <col min="5889" max="5889" width="5.88671875" style="127" customWidth="1"/>
    <col min="5890" max="5890" width="5.6640625" style="127" customWidth="1"/>
    <col min="5891" max="5891" width="17" style="127" customWidth="1"/>
    <col min="5892" max="5892" width="11.33203125" style="127" customWidth="1"/>
    <col min="5893" max="5893" width="10.88671875" style="127" customWidth="1"/>
    <col min="5894" max="5894" width="14.33203125" style="127" customWidth="1"/>
    <col min="5895" max="5895" width="13.33203125" style="127" customWidth="1"/>
    <col min="5896" max="5896" width="12.44140625" style="127" customWidth="1"/>
    <col min="5897" max="5897" width="11.44140625" style="127" customWidth="1"/>
    <col min="5898" max="5898" width="9.109375" style="127"/>
    <col min="5899" max="5899" width="8.88671875" style="127" customWidth="1"/>
    <col min="5900" max="6144" width="9.109375" style="127"/>
    <col min="6145" max="6145" width="5.88671875" style="127" customWidth="1"/>
    <col min="6146" max="6146" width="5.6640625" style="127" customWidth="1"/>
    <col min="6147" max="6147" width="17" style="127" customWidth="1"/>
    <col min="6148" max="6148" width="11.33203125" style="127" customWidth="1"/>
    <col min="6149" max="6149" width="10.88671875" style="127" customWidth="1"/>
    <col min="6150" max="6150" width="14.33203125" style="127" customWidth="1"/>
    <col min="6151" max="6151" width="13.33203125" style="127" customWidth="1"/>
    <col min="6152" max="6152" width="12.44140625" style="127" customWidth="1"/>
    <col min="6153" max="6153" width="11.44140625" style="127" customWidth="1"/>
    <col min="6154" max="6154" width="9.109375" style="127"/>
    <col min="6155" max="6155" width="8.88671875" style="127" customWidth="1"/>
    <col min="6156" max="6400" width="9.109375" style="127"/>
    <col min="6401" max="6401" width="5.88671875" style="127" customWidth="1"/>
    <col min="6402" max="6402" width="5.6640625" style="127" customWidth="1"/>
    <col min="6403" max="6403" width="17" style="127" customWidth="1"/>
    <col min="6404" max="6404" width="11.33203125" style="127" customWidth="1"/>
    <col min="6405" max="6405" width="10.88671875" style="127" customWidth="1"/>
    <col min="6406" max="6406" width="14.33203125" style="127" customWidth="1"/>
    <col min="6407" max="6407" width="13.33203125" style="127" customWidth="1"/>
    <col min="6408" max="6408" width="12.44140625" style="127" customWidth="1"/>
    <col min="6409" max="6409" width="11.44140625" style="127" customWidth="1"/>
    <col min="6410" max="6410" width="9.109375" style="127"/>
    <col min="6411" max="6411" width="8.88671875" style="127" customWidth="1"/>
    <col min="6412" max="6656" width="9.109375" style="127"/>
    <col min="6657" max="6657" width="5.88671875" style="127" customWidth="1"/>
    <col min="6658" max="6658" width="5.6640625" style="127" customWidth="1"/>
    <col min="6659" max="6659" width="17" style="127" customWidth="1"/>
    <col min="6660" max="6660" width="11.33203125" style="127" customWidth="1"/>
    <col min="6661" max="6661" width="10.88671875" style="127" customWidth="1"/>
    <col min="6662" max="6662" width="14.33203125" style="127" customWidth="1"/>
    <col min="6663" max="6663" width="13.33203125" style="127" customWidth="1"/>
    <col min="6664" max="6664" width="12.44140625" style="127" customWidth="1"/>
    <col min="6665" max="6665" width="11.44140625" style="127" customWidth="1"/>
    <col min="6666" max="6666" width="9.109375" style="127"/>
    <col min="6667" max="6667" width="8.88671875" style="127" customWidth="1"/>
    <col min="6668" max="6912" width="9.109375" style="127"/>
    <col min="6913" max="6913" width="5.88671875" style="127" customWidth="1"/>
    <col min="6914" max="6914" width="5.6640625" style="127" customWidth="1"/>
    <col min="6915" max="6915" width="17" style="127" customWidth="1"/>
    <col min="6916" max="6916" width="11.33203125" style="127" customWidth="1"/>
    <col min="6917" max="6917" width="10.88671875" style="127" customWidth="1"/>
    <col min="6918" max="6918" width="14.33203125" style="127" customWidth="1"/>
    <col min="6919" max="6919" width="13.33203125" style="127" customWidth="1"/>
    <col min="6920" max="6920" width="12.44140625" style="127" customWidth="1"/>
    <col min="6921" max="6921" width="11.44140625" style="127" customWidth="1"/>
    <col min="6922" max="6922" width="9.109375" style="127"/>
    <col min="6923" max="6923" width="8.88671875" style="127" customWidth="1"/>
    <col min="6924" max="7168" width="9.109375" style="127"/>
    <col min="7169" max="7169" width="5.88671875" style="127" customWidth="1"/>
    <col min="7170" max="7170" width="5.6640625" style="127" customWidth="1"/>
    <col min="7171" max="7171" width="17" style="127" customWidth="1"/>
    <col min="7172" max="7172" width="11.33203125" style="127" customWidth="1"/>
    <col min="7173" max="7173" width="10.88671875" style="127" customWidth="1"/>
    <col min="7174" max="7174" width="14.33203125" style="127" customWidth="1"/>
    <col min="7175" max="7175" width="13.33203125" style="127" customWidth="1"/>
    <col min="7176" max="7176" width="12.44140625" style="127" customWidth="1"/>
    <col min="7177" max="7177" width="11.44140625" style="127" customWidth="1"/>
    <col min="7178" max="7178" width="9.109375" style="127"/>
    <col min="7179" max="7179" width="8.88671875" style="127" customWidth="1"/>
    <col min="7180" max="7424" width="9.109375" style="127"/>
    <col min="7425" max="7425" width="5.88671875" style="127" customWidth="1"/>
    <col min="7426" max="7426" width="5.6640625" style="127" customWidth="1"/>
    <col min="7427" max="7427" width="17" style="127" customWidth="1"/>
    <col min="7428" max="7428" width="11.33203125" style="127" customWidth="1"/>
    <col min="7429" max="7429" width="10.88671875" style="127" customWidth="1"/>
    <col min="7430" max="7430" width="14.33203125" style="127" customWidth="1"/>
    <col min="7431" max="7431" width="13.33203125" style="127" customWidth="1"/>
    <col min="7432" max="7432" width="12.44140625" style="127" customWidth="1"/>
    <col min="7433" max="7433" width="11.44140625" style="127" customWidth="1"/>
    <col min="7434" max="7434" width="9.109375" style="127"/>
    <col min="7435" max="7435" width="8.88671875" style="127" customWidth="1"/>
    <col min="7436" max="7680" width="9.109375" style="127"/>
    <col min="7681" max="7681" width="5.88671875" style="127" customWidth="1"/>
    <col min="7682" max="7682" width="5.6640625" style="127" customWidth="1"/>
    <col min="7683" max="7683" width="17" style="127" customWidth="1"/>
    <col min="7684" max="7684" width="11.33203125" style="127" customWidth="1"/>
    <col min="7685" max="7685" width="10.88671875" style="127" customWidth="1"/>
    <col min="7686" max="7686" width="14.33203125" style="127" customWidth="1"/>
    <col min="7687" max="7687" width="13.33203125" style="127" customWidth="1"/>
    <col min="7688" max="7688" width="12.44140625" style="127" customWidth="1"/>
    <col min="7689" max="7689" width="11.44140625" style="127" customWidth="1"/>
    <col min="7690" max="7690" width="9.109375" style="127"/>
    <col min="7691" max="7691" width="8.88671875" style="127" customWidth="1"/>
    <col min="7692" max="7936" width="9.109375" style="127"/>
    <col min="7937" max="7937" width="5.88671875" style="127" customWidth="1"/>
    <col min="7938" max="7938" width="5.6640625" style="127" customWidth="1"/>
    <col min="7939" max="7939" width="17" style="127" customWidth="1"/>
    <col min="7940" max="7940" width="11.33203125" style="127" customWidth="1"/>
    <col min="7941" max="7941" width="10.88671875" style="127" customWidth="1"/>
    <col min="7942" max="7942" width="14.33203125" style="127" customWidth="1"/>
    <col min="7943" max="7943" width="13.33203125" style="127" customWidth="1"/>
    <col min="7944" max="7944" width="12.44140625" style="127" customWidth="1"/>
    <col min="7945" max="7945" width="11.44140625" style="127" customWidth="1"/>
    <col min="7946" max="7946" width="9.109375" style="127"/>
    <col min="7947" max="7947" width="8.88671875" style="127" customWidth="1"/>
    <col min="7948" max="8192" width="9.109375" style="127"/>
    <col min="8193" max="8193" width="5.88671875" style="127" customWidth="1"/>
    <col min="8194" max="8194" width="5.6640625" style="127" customWidth="1"/>
    <col min="8195" max="8195" width="17" style="127" customWidth="1"/>
    <col min="8196" max="8196" width="11.33203125" style="127" customWidth="1"/>
    <col min="8197" max="8197" width="10.88671875" style="127" customWidth="1"/>
    <col min="8198" max="8198" width="14.33203125" style="127" customWidth="1"/>
    <col min="8199" max="8199" width="13.33203125" style="127" customWidth="1"/>
    <col min="8200" max="8200" width="12.44140625" style="127" customWidth="1"/>
    <col min="8201" max="8201" width="11.44140625" style="127" customWidth="1"/>
    <col min="8202" max="8202" width="9.109375" style="127"/>
    <col min="8203" max="8203" width="8.88671875" style="127" customWidth="1"/>
    <col min="8204" max="8448" width="9.109375" style="127"/>
    <col min="8449" max="8449" width="5.88671875" style="127" customWidth="1"/>
    <col min="8450" max="8450" width="5.6640625" style="127" customWidth="1"/>
    <col min="8451" max="8451" width="17" style="127" customWidth="1"/>
    <col min="8452" max="8452" width="11.33203125" style="127" customWidth="1"/>
    <col min="8453" max="8453" width="10.88671875" style="127" customWidth="1"/>
    <col min="8454" max="8454" width="14.33203125" style="127" customWidth="1"/>
    <col min="8455" max="8455" width="13.33203125" style="127" customWidth="1"/>
    <col min="8456" max="8456" width="12.44140625" style="127" customWidth="1"/>
    <col min="8457" max="8457" width="11.44140625" style="127" customWidth="1"/>
    <col min="8458" max="8458" width="9.109375" style="127"/>
    <col min="8459" max="8459" width="8.88671875" style="127" customWidth="1"/>
    <col min="8460" max="8704" width="9.109375" style="127"/>
    <col min="8705" max="8705" width="5.88671875" style="127" customWidth="1"/>
    <col min="8706" max="8706" width="5.6640625" style="127" customWidth="1"/>
    <col min="8707" max="8707" width="17" style="127" customWidth="1"/>
    <col min="8708" max="8708" width="11.33203125" style="127" customWidth="1"/>
    <col min="8709" max="8709" width="10.88671875" style="127" customWidth="1"/>
    <col min="8710" max="8710" width="14.33203125" style="127" customWidth="1"/>
    <col min="8711" max="8711" width="13.33203125" style="127" customWidth="1"/>
    <col min="8712" max="8712" width="12.44140625" style="127" customWidth="1"/>
    <col min="8713" max="8713" width="11.44140625" style="127" customWidth="1"/>
    <col min="8714" max="8714" width="9.109375" style="127"/>
    <col min="8715" max="8715" width="8.88671875" style="127" customWidth="1"/>
    <col min="8716" max="8960" width="9.109375" style="127"/>
    <col min="8961" max="8961" width="5.88671875" style="127" customWidth="1"/>
    <col min="8962" max="8962" width="5.6640625" style="127" customWidth="1"/>
    <col min="8963" max="8963" width="17" style="127" customWidth="1"/>
    <col min="8964" max="8964" width="11.33203125" style="127" customWidth="1"/>
    <col min="8965" max="8965" width="10.88671875" style="127" customWidth="1"/>
    <col min="8966" max="8966" width="14.33203125" style="127" customWidth="1"/>
    <col min="8967" max="8967" width="13.33203125" style="127" customWidth="1"/>
    <col min="8968" max="8968" width="12.44140625" style="127" customWidth="1"/>
    <col min="8969" max="8969" width="11.44140625" style="127" customWidth="1"/>
    <col min="8970" max="8970" width="9.109375" style="127"/>
    <col min="8971" max="8971" width="8.88671875" style="127" customWidth="1"/>
    <col min="8972" max="9216" width="9.109375" style="127"/>
    <col min="9217" max="9217" width="5.88671875" style="127" customWidth="1"/>
    <col min="9218" max="9218" width="5.6640625" style="127" customWidth="1"/>
    <col min="9219" max="9219" width="17" style="127" customWidth="1"/>
    <col min="9220" max="9220" width="11.33203125" style="127" customWidth="1"/>
    <col min="9221" max="9221" width="10.88671875" style="127" customWidth="1"/>
    <col min="9222" max="9222" width="14.33203125" style="127" customWidth="1"/>
    <col min="9223" max="9223" width="13.33203125" style="127" customWidth="1"/>
    <col min="9224" max="9224" width="12.44140625" style="127" customWidth="1"/>
    <col min="9225" max="9225" width="11.44140625" style="127" customWidth="1"/>
    <col min="9226" max="9226" width="9.109375" style="127"/>
    <col min="9227" max="9227" width="8.88671875" style="127" customWidth="1"/>
    <col min="9228" max="9472" width="9.109375" style="127"/>
    <col min="9473" max="9473" width="5.88671875" style="127" customWidth="1"/>
    <col min="9474" max="9474" width="5.6640625" style="127" customWidth="1"/>
    <col min="9475" max="9475" width="17" style="127" customWidth="1"/>
    <col min="9476" max="9476" width="11.33203125" style="127" customWidth="1"/>
    <col min="9477" max="9477" width="10.88671875" style="127" customWidth="1"/>
    <col min="9478" max="9478" width="14.33203125" style="127" customWidth="1"/>
    <col min="9479" max="9479" width="13.33203125" style="127" customWidth="1"/>
    <col min="9480" max="9480" width="12.44140625" style="127" customWidth="1"/>
    <col min="9481" max="9481" width="11.44140625" style="127" customWidth="1"/>
    <col min="9482" max="9482" width="9.109375" style="127"/>
    <col min="9483" max="9483" width="8.88671875" style="127" customWidth="1"/>
    <col min="9484" max="9728" width="9.109375" style="127"/>
    <col min="9729" max="9729" width="5.88671875" style="127" customWidth="1"/>
    <col min="9730" max="9730" width="5.6640625" style="127" customWidth="1"/>
    <col min="9731" max="9731" width="17" style="127" customWidth="1"/>
    <col min="9732" max="9732" width="11.33203125" style="127" customWidth="1"/>
    <col min="9733" max="9733" width="10.88671875" style="127" customWidth="1"/>
    <col min="9734" max="9734" width="14.33203125" style="127" customWidth="1"/>
    <col min="9735" max="9735" width="13.33203125" style="127" customWidth="1"/>
    <col min="9736" max="9736" width="12.44140625" style="127" customWidth="1"/>
    <col min="9737" max="9737" width="11.44140625" style="127" customWidth="1"/>
    <col min="9738" max="9738" width="9.109375" style="127"/>
    <col min="9739" max="9739" width="8.88671875" style="127" customWidth="1"/>
    <col min="9740" max="9984" width="9.109375" style="127"/>
    <col min="9985" max="9985" width="5.88671875" style="127" customWidth="1"/>
    <col min="9986" max="9986" width="5.6640625" style="127" customWidth="1"/>
    <col min="9987" max="9987" width="17" style="127" customWidth="1"/>
    <col min="9988" max="9988" width="11.33203125" style="127" customWidth="1"/>
    <col min="9989" max="9989" width="10.88671875" style="127" customWidth="1"/>
    <col min="9990" max="9990" width="14.33203125" style="127" customWidth="1"/>
    <col min="9991" max="9991" width="13.33203125" style="127" customWidth="1"/>
    <col min="9992" max="9992" width="12.44140625" style="127" customWidth="1"/>
    <col min="9993" max="9993" width="11.44140625" style="127" customWidth="1"/>
    <col min="9994" max="9994" width="9.109375" style="127"/>
    <col min="9995" max="9995" width="8.88671875" style="127" customWidth="1"/>
    <col min="9996" max="10240" width="9.109375" style="127"/>
    <col min="10241" max="10241" width="5.88671875" style="127" customWidth="1"/>
    <col min="10242" max="10242" width="5.6640625" style="127" customWidth="1"/>
    <col min="10243" max="10243" width="17" style="127" customWidth="1"/>
    <col min="10244" max="10244" width="11.33203125" style="127" customWidth="1"/>
    <col min="10245" max="10245" width="10.88671875" style="127" customWidth="1"/>
    <col min="10246" max="10246" width="14.33203125" style="127" customWidth="1"/>
    <col min="10247" max="10247" width="13.33203125" style="127" customWidth="1"/>
    <col min="10248" max="10248" width="12.44140625" style="127" customWidth="1"/>
    <col min="10249" max="10249" width="11.44140625" style="127" customWidth="1"/>
    <col min="10250" max="10250" width="9.109375" style="127"/>
    <col min="10251" max="10251" width="8.88671875" style="127" customWidth="1"/>
    <col min="10252" max="10496" width="9.109375" style="127"/>
    <col min="10497" max="10497" width="5.88671875" style="127" customWidth="1"/>
    <col min="10498" max="10498" width="5.6640625" style="127" customWidth="1"/>
    <col min="10499" max="10499" width="17" style="127" customWidth="1"/>
    <col min="10500" max="10500" width="11.33203125" style="127" customWidth="1"/>
    <col min="10501" max="10501" width="10.88671875" style="127" customWidth="1"/>
    <col min="10502" max="10502" width="14.33203125" style="127" customWidth="1"/>
    <col min="10503" max="10503" width="13.33203125" style="127" customWidth="1"/>
    <col min="10504" max="10504" width="12.44140625" style="127" customWidth="1"/>
    <col min="10505" max="10505" width="11.44140625" style="127" customWidth="1"/>
    <col min="10506" max="10506" width="9.109375" style="127"/>
    <col min="10507" max="10507" width="8.88671875" style="127" customWidth="1"/>
    <col min="10508" max="10752" width="9.109375" style="127"/>
    <col min="10753" max="10753" width="5.88671875" style="127" customWidth="1"/>
    <col min="10754" max="10754" width="5.6640625" style="127" customWidth="1"/>
    <col min="10755" max="10755" width="17" style="127" customWidth="1"/>
    <col min="10756" max="10756" width="11.33203125" style="127" customWidth="1"/>
    <col min="10757" max="10757" width="10.88671875" style="127" customWidth="1"/>
    <col min="10758" max="10758" width="14.33203125" style="127" customWidth="1"/>
    <col min="10759" max="10759" width="13.33203125" style="127" customWidth="1"/>
    <col min="10760" max="10760" width="12.44140625" style="127" customWidth="1"/>
    <col min="10761" max="10761" width="11.44140625" style="127" customWidth="1"/>
    <col min="10762" max="10762" width="9.109375" style="127"/>
    <col min="10763" max="10763" width="8.88671875" style="127" customWidth="1"/>
    <col min="10764" max="11008" width="9.109375" style="127"/>
    <col min="11009" max="11009" width="5.88671875" style="127" customWidth="1"/>
    <col min="11010" max="11010" width="5.6640625" style="127" customWidth="1"/>
    <col min="11011" max="11011" width="17" style="127" customWidth="1"/>
    <col min="11012" max="11012" width="11.33203125" style="127" customWidth="1"/>
    <col min="11013" max="11013" width="10.88671875" style="127" customWidth="1"/>
    <col min="11014" max="11014" width="14.33203125" style="127" customWidth="1"/>
    <col min="11015" max="11015" width="13.33203125" style="127" customWidth="1"/>
    <col min="11016" max="11016" width="12.44140625" style="127" customWidth="1"/>
    <col min="11017" max="11017" width="11.44140625" style="127" customWidth="1"/>
    <col min="11018" max="11018" width="9.109375" style="127"/>
    <col min="11019" max="11019" width="8.88671875" style="127" customWidth="1"/>
    <col min="11020" max="11264" width="9.109375" style="127"/>
    <col min="11265" max="11265" width="5.88671875" style="127" customWidth="1"/>
    <col min="11266" max="11266" width="5.6640625" style="127" customWidth="1"/>
    <col min="11267" max="11267" width="17" style="127" customWidth="1"/>
    <col min="11268" max="11268" width="11.33203125" style="127" customWidth="1"/>
    <col min="11269" max="11269" width="10.88671875" style="127" customWidth="1"/>
    <col min="11270" max="11270" width="14.33203125" style="127" customWidth="1"/>
    <col min="11271" max="11271" width="13.33203125" style="127" customWidth="1"/>
    <col min="11272" max="11272" width="12.44140625" style="127" customWidth="1"/>
    <col min="11273" max="11273" width="11.44140625" style="127" customWidth="1"/>
    <col min="11274" max="11274" width="9.109375" style="127"/>
    <col min="11275" max="11275" width="8.88671875" style="127" customWidth="1"/>
    <col min="11276" max="11520" width="9.109375" style="127"/>
    <col min="11521" max="11521" width="5.88671875" style="127" customWidth="1"/>
    <col min="11522" max="11522" width="5.6640625" style="127" customWidth="1"/>
    <col min="11523" max="11523" width="17" style="127" customWidth="1"/>
    <col min="11524" max="11524" width="11.33203125" style="127" customWidth="1"/>
    <col min="11525" max="11525" width="10.88671875" style="127" customWidth="1"/>
    <col min="11526" max="11526" width="14.33203125" style="127" customWidth="1"/>
    <col min="11527" max="11527" width="13.33203125" style="127" customWidth="1"/>
    <col min="11528" max="11528" width="12.44140625" style="127" customWidth="1"/>
    <col min="11529" max="11529" width="11.44140625" style="127" customWidth="1"/>
    <col min="11530" max="11530" width="9.109375" style="127"/>
    <col min="11531" max="11531" width="8.88671875" style="127" customWidth="1"/>
    <col min="11532" max="11776" width="9.109375" style="127"/>
    <col min="11777" max="11777" width="5.88671875" style="127" customWidth="1"/>
    <col min="11778" max="11778" width="5.6640625" style="127" customWidth="1"/>
    <col min="11779" max="11779" width="17" style="127" customWidth="1"/>
    <col min="11780" max="11780" width="11.33203125" style="127" customWidth="1"/>
    <col min="11781" max="11781" width="10.88671875" style="127" customWidth="1"/>
    <col min="11782" max="11782" width="14.33203125" style="127" customWidth="1"/>
    <col min="11783" max="11783" width="13.33203125" style="127" customWidth="1"/>
    <col min="11784" max="11784" width="12.44140625" style="127" customWidth="1"/>
    <col min="11785" max="11785" width="11.44140625" style="127" customWidth="1"/>
    <col min="11786" max="11786" width="9.109375" style="127"/>
    <col min="11787" max="11787" width="8.88671875" style="127" customWidth="1"/>
    <col min="11788" max="12032" width="9.109375" style="127"/>
    <col min="12033" max="12033" width="5.88671875" style="127" customWidth="1"/>
    <col min="12034" max="12034" width="5.6640625" style="127" customWidth="1"/>
    <col min="12035" max="12035" width="17" style="127" customWidth="1"/>
    <col min="12036" max="12036" width="11.33203125" style="127" customWidth="1"/>
    <col min="12037" max="12037" width="10.88671875" style="127" customWidth="1"/>
    <col min="12038" max="12038" width="14.33203125" style="127" customWidth="1"/>
    <col min="12039" max="12039" width="13.33203125" style="127" customWidth="1"/>
    <col min="12040" max="12040" width="12.44140625" style="127" customWidth="1"/>
    <col min="12041" max="12041" width="11.44140625" style="127" customWidth="1"/>
    <col min="12042" max="12042" width="9.109375" style="127"/>
    <col min="12043" max="12043" width="8.88671875" style="127" customWidth="1"/>
    <col min="12044" max="12288" width="9.109375" style="127"/>
    <col min="12289" max="12289" width="5.88671875" style="127" customWidth="1"/>
    <col min="12290" max="12290" width="5.6640625" style="127" customWidth="1"/>
    <col min="12291" max="12291" width="17" style="127" customWidth="1"/>
    <col min="12292" max="12292" width="11.33203125" style="127" customWidth="1"/>
    <col min="12293" max="12293" width="10.88671875" style="127" customWidth="1"/>
    <col min="12294" max="12294" width="14.33203125" style="127" customWidth="1"/>
    <col min="12295" max="12295" width="13.33203125" style="127" customWidth="1"/>
    <col min="12296" max="12296" width="12.44140625" style="127" customWidth="1"/>
    <col min="12297" max="12297" width="11.44140625" style="127" customWidth="1"/>
    <col min="12298" max="12298" width="9.109375" style="127"/>
    <col min="12299" max="12299" width="8.88671875" style="127" customWidth="1"/>
    <col min="12300" max="12544" width="9.109375" style="127"/>
    <col min="12545" max="12545" width="5.88671875" style="127" customWidth="1"/>
    <col min="12546" max="12546" width="5.6640625" style="127" customWidth="1"/>
    <col min="12547" max="12547" width="17" style="127" customWidth="1"/>
    <col min="12548" max="12548" width="11.33203125" style="127" customWidth="1"/>
    <col min="12549" max="12549" width="10.88671875" style="127" customWidth="1"/>
    <col min="12550" max="12550" width="14.33203125" style="127" customWidth="1"/>
    <col min="12551" max="12551" width="13.33203125" style="127" customWidth="1"/>
    <col min="12552" max="12552" width="12.44140625" style="127" customWidth="1"/>
    <col min="12553" max="12553" width="11.44140625" style="127" customWidth="1"/>
    <col min="12554" max="12554" width="9.109375" style="127"/>
    <col min="12555" max="12555" width="8.88671875" style="127" customWidth="1"/>
    <col min="12556" max="12800" width="9.109375" style="127"/>
    <col min="12801" max="12801" width="5.88671875" style="127" customWidth="1"/>
    <col min="12802" max="12802" width="5.6640625" style="127" customWidth="1"/>
    <col min="12803" max="12803" width="17" style="127" customWidth="1"/>
    <col min="12804" max="12804" width="11.33203125" style="127" customWidth="1"/>
    <col min="12805" max="12805" width="10.88671875" style="127" customWidth="1"/>
    <col min="12806" max="12806" width="14.33203125" style="127" customWidth="1"/>
    <col min="12807" max="12807" width="13.33203125" style="127" customWidth="1"/>
    <col min="12808" max="12808" width="12.44140625" style="127" customWidth="1"/>
    <col min="12809" max="12809" width="11.44140625" style="127" customWidth="1"/>
    <col min="12810" max="12810" width="9.109375" style="127"/>
    <col min="12811" max="12811" width="8.88671875" style="127" customWidth="1"/>
    <col min="12812" max="13056" width="9.109375" style="127"/>
    <col min="13057" max="13057" width="5.88671875" style="127" customWidth="1"/>
    <col min="13058" max="13058" width="5.6640625" style="127" customWidth="1"/>
    <col min="13059" max="13059" width="17" style="127" customWidth="1"/>
    <col min="13060" max="13060" width="11.33203125" style="127" customWidth="1"/>
    <col min="13061" max="13061" width="10.88671875" style="127" customWidth="1"/>
    <col min="13062" max="13062" width="14.33203125" style="127" customWidth="1"/>
    <col min="13063" max="13063" width="13.33203125" style="127" customWidth="1"/>
    <col min="13064" max="13064" width="12.44140625" style="127" customWidth="1"/>
    <col min="13065" max="13065" width="11.44140625" style="127" customWidth="1"/>
    <col min="13066" max="13066" width="9.109375" style="127"/>
    <col min="13067" max="13067" width="8.88671875" style="127" customWidth="1"/>
    <col min="13068" max="13312" width="9.109375" style="127"/>
    <col min="13313" max="13313" width="5.88671875" style="127" customWidth="1"/>
    <col min="13314" max="13314" width="5.6640625" style="127" customWidth="1"/>
    <col min="13315" max="13315" width="17" style="127" customWidth="1"/>
    <col min="13316" max="13316" width="11.33203125" style="127" customWidth="1"/>
    <col min="13317" max="13317" width="10.88671875" style="127" customWidth="1"/>
    <col min="13318" max="13318" width="14.33203125" style="127" customWidth="1"/>
    <col min="13319" max="13319" width="13.33203125" style="127" customWidth="1"/>
    <col min="13320" max="13320" width="12.44140625" style="127" customWidth="1"/>
    <col min="13321" max="13321" width="11.44140625" style="127" customWidth="1"/>
    <col min="13322" max="13322" width="9.109375" style="127"/>
    <col min="13323" max="13323" width="8.88671875" style="127" customWidth="1"/>
    <col min="13324" max="13568" width="9.109375" style="127"/>
    <col min="13569" max="13569" width="5.88671875" style="127" customWidth="1"/>
    <col min="13570" max="13570" width="5.6640625" style="127" customWidth="1"/>
    <col min="13571" max="13571" width="17" style="127" customWidth="1"/>
    <col min="13572" max="13572" width="11.33203125" style="127" customWidth="1"/>
    <col min="13573" max="13573" width="10.88671875" style="127" customWidth="1"/>
    <col min="13574" max="13574" width="14.33203125" style="127" customWidth="1"/>
    <col min="13575" max="13575" width="13.33203125" style="127" customWidth="1"/>
    <col min="13576" max="13576" width="12.44140625" style="127" customWidth="1"/>
    <col min="13577" max="13577" width="11.44140625" style="127" customWidth="1"/>
    <col min="13578" max="13578" width="9.109375" style="127"/>
    <col min="13579" max="13579" width="8.88671875" style="127" customWidth="1"/>
    <col min="13580" max="13824" width="9.109375" style="127"/>
    <col min="13825" max="13825" width="5.88671875" style="127" customWidth="1"/>
    <col min="13826" max="13826" width="5.6640625" style="127" customWidth="1"/>
    <col min="13827" max="13827" width="17" style="127" customWidth="1"/>
    <col min="13828" max="13828" width="11.33203125" style="127" customWidth="1"/>
    <col min="13829" max="13829" width="10.88671875" style="127" customWidth="1"/>
    <col min="13830" max="13830" width="14.33203125" style="127" customWidth="1"/>
    <col min="13831" max="13831" width="13.33203125" style="127" customWidth="1"/>
    <col min="13832" max="13832" width="12.44140625" style="127" customWidth="1"/>
    <col min="13833" max="13833" width="11.44140625" style="127" customWidth="1"/>
    <col min="13834" max="13834" width="9.109375" style="127"/>
    <col min="13835" max="13835" width="8.88671875" style="127" customWidth="1"/>
    <col min="13836" max="14080" width="9.109375" style="127"/>
    <col min="14081" max="14081" width="5.88671875" style="127" customWidth="1"/>
    <col min="14082" max="14082" width="5.6640625" style="127" customWidth="1"/>
    <col min="14083" max="14083" width="17" style="127" customWidth="1"/>
    <col min="14084" max="14084" width="11.33203125" style="127" customWidth="1"/>
    <col min="14085" max="14085" width="10.88671875" style="127" customWidth="1"/>
    <col min="14086" max="14086" width="14.33203125" style="127" customWidth="1"/>
    <col min="14087" max="14087" width="13.33203125" style="127" customWidth="1"/>
    <col min="14088" max="14088" width="12.44140625" style="127" customWidth="1"/>
    <col min="14089" max="14089" width="11.44140625" style="127" customWidth="1"/>
    <col min="14090" max="14090" width="9.109375" style="127"/>
    <col min="14091" max="14091" width="8.88671875" style="127" customWidth="1"/>
    <col min="14092" max="14336" width="9.109375" style="127"/>
    <col min="14337" max="14337" width="5.88671875" style="127" customWidth="1"/>
    <col min="14338" max="14338" width="5.6640625" style="127" customWidth="1"/>
    <col min="14339" max="14339" width="17" style="127" customWidth="1"/>
    <col min="14340" max="14340" width="11.33203125" style="127" customWidth="1"/>
    <col min="14341" max="14341" width="10.88671875" style="127" customWidth="1"/>
    <col min="14342" max="14342" width="14.33203125" style="127" customWidth="1"/>
    <col min="14343" max="14343" width="13.33203125" style="127" customWidth="1"/>
    <col min="14344" max="14344" width="12.44140625" style="127" customWidth="1"/>
    <col min="14345" max="14345" width="11.44140625" style="127" customWidth="1"/>
    <col min="14346" max="14346" width="9.109375" style="127"/>
    <col min="14347" max="14347" width="8.88671875" style="127" customWidth="1"/>
    <col min="14348" max="14592" width="9.109375" style="127"/>
    <col min="14593" max="14593" width="5.88671875" style="127" customWidth="1"/>
    <col min="14594" max="14594" width="5.6640625" style="127" customWidth="1"/>
    <col min="14595" max="14595" width="17" style="127" customWidth="1"/>
    <col min="14596" max="14596" width="11.33203125" style="127" customWidth="1"/>
    <col min="14597" max="14597" width="10.88671875" style="127" customWidth="1"/>
    <col min="14598" max="14598" width="14.33203125" style="127" customWidth="1"/>
    <col min="14599" max="14599" width="13.33203125" style="127" customWidth="1"/>
    <col min="14600" max="14600" width="12.44140625" style="127" customWidth="1"/>
    <col min="14601" max="14601" width="11.44140625" style="127" customWidth="1"/>
    <col min="14602" max="14602" width="9.109375" style="127"/>
    <col min="14603" max="14603" width="8.88671875" style="127" customWidth="1"/>
    <col min="14604" max="14848" width="9.109375" style="127"/>
    <col min="14849" max="14849" width="5.88671875" style="127" customWidth="1"/>
    <col min="14850" max="14850" width="5.6640625" style="127" customWidth="1"/>
    <col min="14851" max="14851" width="17" style="127" customWidth="1"/>
    <col min="14852" max="14852" width="11.33203125" style="127" customWidth="1"/>
    <col min="14853" max="14853" width="10.88671875" style="127" customWidth="1"/>
    <col min="14854" max="14854" width="14.33203125" style="127" customWidth="1"/>
    <col min="14855" max="14855" width="13.33203125" style="127" customWidth="1"/>
    <col min="14856" max="14856" width="12.44140625" style="127" customWidth="1"/>
    <col min="14857" max="14857" width="11.44140625" style="127" customWidth="1"/>
    <col min="14858" max="14858" width="9.109375" style="127"/>
    <col min="14859" max="14859" width="8.88671875" style="127" customWidth="1"/>
    <col min="14860" max="15104" width="9.109375" style="127"/>
    <col min="15105" max="15105" width="5.88671875" style="127" customWidth="1"/>
    <col min="15106" max="15106" width="5.6640625" style="127" customWidth="1"/>
    <col min="15107" max="15107" width="17" style="127" customWidth="1"/>
    <col min="15108" max="15108" width="11.33203125" style="127" customWidth="1"/>
    <col min="15109" max="15109" width="10.88671875" style="127" customWidth="1"/>
    <col min="15110" max="15110" width="14.33203125" style="127" customWidth="1"/>
    <col min="15111" max="15111" width="13.33203125" style="127" customWidth="1"/>
    <col min="15112" max="15112" width="12.44140625" style="127" customWidth="1"/>
    <col min="15113" max="15113" width="11.44140625" style="127" customWidth="1"/>
    <col min="15114" max="15114" width="9.109375" style="127"/>
    <col min="15115" max="15115" width="8.88671875" style="127" customWidth="1"/>
    <col min="15116" max="15360" width="9.109375" style="127"/>
    <col min="15361" max="15361" width="5.88671875" style="127" customWidth="1"/>
    <col min="15362" max="15362" width="5.6640625" style="127" customWidth="1"/>
    <col min="15363" max="15363" width="17" style="127" customWidth="1"/>
    <col min="15364" max="15364" width="11.33203125" style="127" customWidth="1"/>
    <col min="15365" max="15365" width="10.88671875" style="127" customWidth="1"/>
    <col min="15366" max="15366" width="14.33203125" style="127" customWidth="1"/>
    <col min="15367" max="15367" width="13.33203125" style="127" customWidth="1"/>
    <col min="15368" max="15368" width="12.44140625" style="127" customWidth="1"/>
    <col min="15369" max="15369" width="11.44140625" style="127" customWidth="1"/>
    <col min="15370" max="15370" width="9.109375" style="127"/>
    <col min="15371" max="15371" width="8.88671875" style="127" customWidth="1"/>
    <col min="15372" max="15616" width="9.109375" style="127"/>
    <col min="15617" max="15617" width="5.88671875" style="127" customWidth="1"/>
    <col min="15618" max="15618" width="5.6640625" style="127" customWidth="1"/>
    <col min="15619" max="15619" width="17" style="127" customWidth="1"/>
    <col min="15620" max="15620" width="11.33203125" style="127" customWidth="1"/>
    <col min="15621" max="15621" width="10.88671875" style="127" customWidth="1"/>
    <col min="15622" max="15622" width="14.33203125" style="127" customWidth="1"/>
    <col min="15623" max="15623" width="13.33203125" style="127" customWidth="1"/>
    <col min="15624" max="15624" width="12.44140625" style="127" customWidth="1"/>
    <col min="15625" max="15625" width="11.44140625" style="127" customWidth="1"/>
    <col min="15626" max="15626" width="9.109375" style="127"/>
    <col min="15627" max="15627" width="8.88671875" style="127" customWidth="1"/>
    <col min="15628" max="15872" width="9.109375" style="127"/>
    <col min="15873" max="15873" width="5.88671875" style="127" customWidth="1"/>
    <col min="15874" max="15874" width="5.6640625" style="127" customWidth="1"/>
    <col min="15875" max="15875" width="17" style="127" customWidth="1"/>
    <col min="15876" max="15876" width="11.33203125" style="127" customWidth="1"/>
    <col min="15877" max="15877" width="10.88671875" style="127" customWidth="1"/>
    <col min="15878" max="15878" width="14.33203125" style="127" customWidth="1"/>
    <col min="15879" max="15879" width="13.33203125" style="127" customWidth="1"/>
    <col min="15880" max="15880" width="12.44140625" style="127" customWidth="1"/>
    <col min="15881" max="15881" width="11.44140625" style="127" customWidth="1"/>
    <col min="15882" max="15882" width="9.109375" style="127"/>
    <col min="15883" max="15883" width="8.88671875" style="127" customWidth="1"/>
    <col min="15884" max="16128" width="9.109375" style="127"/>
    <col min="16129" max="16129" width="5.88671875" style="127" customWidth="1"/>
    <col min="16130" max="16130" width="5.6640625" style="127" customWidth="1"/>
    <col min="16131" max="16131" width="17" style="127" customWidth="1"/>
    <col min="16132" max="16132" width="11.33203125" style="127" customWidth="1"/>
    <col min="16133" max="16133" width="10.88671875" style="127" customWidth="1"/>
    <col min="16134" max="16134" width="14.33203125" style="127" customWidth="1"/>
    <col min="16135" max="16135" width="13.33203125" style="127" customWidth="1"/>
    <col min="16136" max="16136" width="12.44140625" style="127" customWidth="1"/>
    <col min="16137" max="16137" width="11.44140625" style="127" customWidth="1"/>
    <col min="16138" max="16138" width="9.109375" style="127"/>
    <col min="16139" max="16139" width="8.88671875" style="127" customWidth="1"/>
    <col min="16140" max="16384" width="9.109375" style="127"/>
  </cols>
  <sheetData>
    <row r="1" spans="1:12" ht="17.399999999999999" x14ac:dyDescent="0.25">
      <c r="A1" s="74" t="s">
        <v>23</v>
      </c>
      <c r="C1" s="76"/>
      <c r="D1" s="77"/>
      <c r="E1" s="78" t="s">
        <v>24</v>
      </c>
      <c r="G1" s="80"/>
      <c r="H1" s="81" t="s">
        <v>25</v>
      </c>
      <c r="I1" s="77"/>
      <c r="J1" s="82"/>
    </row>
    <row r="2" spans="1:12" x14ac:dyDescent="0.25">
      <c r="B2" s="86"/>
      <c r="C2" s="87"/>
      <c r="D2" s="88"/>
      <c r="E2" s="89" t="s">
        <v>58</v>
      </c>
      <c r="F2" s="90"/>
      <c r="G2" s="80"/>
      <c r="H2" s="91"/>
      <c r="I2" s="92"/>
      <c r="J2" s="93"/>
    </row>
    <row r="3" spans="1:12" ht="13.2" x14ac:dyDescent="0.25">
      <c r="A3" s="94" t="s">
        <v>27</v>
      </c>
      <c r="B3" s="94"/>
      <c r="C3" s="94"/>
      <c r="D3" s="95"/>
      <c r="E3" s="94"/>
      <c r="F3" s="95"/>
      <c r="G3" s="95"/>
      <c r="H3" s="95"/>
      <c r="I3" s="94"/>
      <c r="J3" s="96" t="s">
        <v>28</v>
      </c>
    </row>
    <row r="4" spans="1:12" thickBot="1" x14ac:dyDescent="0.3">
      <c r="A4" s="97" t="s">
        <v>23</v>
      </c>
      <c r="B4" s="97"/>
      <c r="C4" s="98"/>
      <c r="D4" s="99"/>
      <c r="E4" s="99"/>
      <c r="F4" s="100"/>
      <c r="G4" s="101"/>
      <c r="H4" s="102"/>
      <c r="I4" s="227" t="s">
        <v>61</v>
      </c>
      <c r="J4" s="227"/>
    </row>
    <row r="5" spans="1:12" ht="13.2" x14ac:dyDescent="0.25">
      <c r="A5" s="103"/>
      <c r="B5" s="103"/>
      <c r="C5" s="104"/>
      <c r="D5" s="104"/>
      <c r="E5" s="104"/>
      <c r="F5" s="103"/>
      <c r="G5" s="103"/>
      <c r="H5" s="103"/>
      <c r="I5" s="104"/>
      <c r="J5" s="105"/>
    </row>
    <row r="6" spans="1:12" ht="12" customHeight="1" x14ac:dyDescent="0.25">
      <c r="F6" s="106"/>
    </row>
    <row r="7" spans="1:12" ht="20.100000000000001" customHeight="1" x14ac:dyDescent="0.25">
      <c r="A7" s="108">
        <v>1</v>
      </c>
      <c r="B7" s="109" t="s">
        <v>39</v>
      </c>
      <c r="C7" s="128" t="s">
        <v>122</v>
      </c>
      <c r="D7" s="128" t="s">
        <v>95</v>
      </c>
      <c r="E7" s="128"/>
    </row>
    <row r="8" spans="1:12" ht="20.100000000000001" customHeight="1" x14ac:dyDescent="0.25">
      <c r="B8" s="111"/>
      <c r="C8" s="129"/>
      <c r="D8" s="129"/>
      <c r="E8" s="130"/>
      <c r="F8" s="113" t="s">
        <v>94</v>
      </c>
    </row>
    <row r="9" spans="1:12" ht="20.100000000000001" customHeight="1" thickBot="1" x14ac:dyDescent="0.3">
      <c r="A9" s="108">
        <v>2</v>
      </c>
      <c r="B9" s="109" t="s">
        <v>40</v>
      </c>
      <c r="C9" s="128" t="s">
        <v>121</v>
      </c>
      <c r="D9" s="128" t="s">
        <v>116</v>
      </c>
      <c r="E9" s="131"/>
      <c r="F9" s="79" t="s">
        <v>118</v>
      </c>
      <c r="G9" s="116"/>
      <c r="H9" s="117"/>
      <c r="I9" s="117"/>
      <c r="J9" s="117"/>
      <c r="K9" s="118"/>
      <c r="L9" s="119"/>
    </row>
    <row r="10" spans="1:12" ht="20.100000000000001" customHeight="1" x14ac:dyDescent="0.25">
      <c r="B10" s="111"/>
      <c r="C10" s="129"/>
      <c r="D10" s="129"/>
      <c r="E10" s="129"/>
      <c r="G10" s="228" t="s">
        <v>94</v>
      </c>
      <c r="H10" s="229"/>
      <c r="I10" s="117"/>
      <c r="J10" s="117"/>
      <c r="K10" s="118"/>
      <c r="L10" s="119"/>
    </row>
    <row r="11" spans="1:12" ht="20.100000000000001" customHeight="1" thickBot="1" x14ac:dyDescent="0.3">
      <c r="A11" s="108">
        <v>3</v>
      </c>
      <c r="B11" s="109" t="s">
        <v>43</v>
      </c>
      <c r="C11" s="128" t="s">
        <v>114</v>
      </c>
      <c r="D11" s="128" t="s">
        <v>115</v>
      </c>
      <c r="E11" s="128"/>
      <c r="G11" s="231" t="s">
        <v>118</v>
      </c>
      <c r="H11" s="232"/>
      <c r="I11" s="117"/>
      <c r="J11" s="117"/>
      <c r="K11" s="118"/>
      <c r="L11" s="119"/>
    </row>
    <row r="12" spans="1:12" ht="20.100000000000001" customHeight="1" x14ac:dyDescent="0.25">
      <c r="B12" s="111"/>
      <c r="C12" s="129"/>
      <c r="D12" s="129"/>
      <c r="E12" s="130"/>
      <c r="F12" s="110" t="s">
        <v>123</v>
      </c>
      <c r="G12" s="116"/>
      <c r="H12" s="117"/>
      <c r="I12" s="117"/>
      <c r="J12" s="117"/>
      <c r="K12" s="118"/>
      <c r="L12" s="119"/>
    </row>
    <row r="13" spans="1:12" ht="20.100000000000001" customHeight="1" x14ac:dyDescent="0.25">
      <c r="A13" s="108">
        <v>4</v>
      </c>
      <c r="B13" s="109" t="s">
        <v>44</v>
      </c>
      <c r="C13" s="128" t="s">
        <v>112</v>
      </c>
      <c r="D13" s="128" t="s">
        <v>110</v>
      </c>
      <c r="E13" s="131"/>
      <c r="F13" s="79" t="s">
        <v>118</v>
      </c>
      <c r="G13" s="121"/>
      <c r="H13" s="121"/>
      <c r="I13" s="117"/>
      <c r="J13" s="117"/>
      <c r="K13" s="118"/>
      <c r="L13" s="119"/>
    </row>
    <row r="14" spans="1:12" ht="20.100000000000001" customHeight="1" x14ac:dyDescent="0.25">
      <c r="B14" s="111"/>
      <c r="C14" s="129"/>
      <c r="D14" s="129"/>
      <c r="E14" s="129"/>
      <c r="G14" s="121"/>
      <c r="J14" s="117"/>
      <c r="K14" s="118"/>
      <c r="L14" s="119"/>
    </row>
    <row r="15" spans="1:12" ht="20.100000000000001" customHeight="1" x14ac:dyDescent="0.25">
      <c r="A15" s="108">
        <v>1</v>
      </c>
      <c r="B15" s="218" t="s">
        <v>45</v>
      </c>
      <c r="C15" s="128" t="s">
        <v>107</v>
      </c>
      <c r="D15" s="128" t="s">
        <v>108</v>
      </c>
      <c r="E15" s="128"/>
      <c r="G15" s="121"/>
      <c r="J15" s="117"/>
      <c r="K15" s="118"/>
      <c r="L15" s="119"/>
    </row>
    <row r="16" spans="1:12" ht="20.100000000000001" customHeight="1" x14ac:dyDescent="0.25">
      <c r="B16" s="111"/>
      <c r="C16" s="129"/>
      <c r="D16" s="129"/>
      <c r="E16" s="130"/>
      <c r="F16" s="122" t="s">
        <v>107</v>
      </c>
      <c r="G16" s="117"/>
      <c r="H16" s="117"/>
      <c r="I16" s="117"/>
      <c r="J16" s="117"/>
      <c r="K16" s="118"/>
      <c r="L16" s="119"/>
    </row>
    <row r="17" spans="1:12" ht="20.100000000000001" customHeight="1" thickBot="1" x14ac:dyDescent="0.3">
      <c r="A17" s="108">
        <v>2</v>
      </c>
      <c r="B17" s="109" t="s">
        <v>113</v>
      </c>
      <c r="C17" s="128" t="s">
        <v>72</v>
      </c>
      <c r="D17" s="128" t="s">
        <v>111</v>
      </c>
      <c r="E17" s="115"/>
      <c r="F17" s="79" t="s">
        <v>118</v>
      </c>
      <c r="G17" s="116"/>
      <c r="H17" s="117"/>
      <c r="I17" s="117"/>
      <c r="J17" s="117"/>
      <c r="K17" s="118"/>
      <c r="L17" s="119"/>
    </row>
    <row r="18" spans="1:12" ht="20.100000000000001" customHeight="1" x14ac:dyDescent="0.25">
      <c r="B18" s="111"/>
      <c r="C18" s="84"/>
      <c r="G18" s="228" t="s">
        <v>107</v>
      </c>
      <c r="H18" s="229"/>
      <c r="I18" s="117"/>
      <c r="J18" s="117"/>
      <c r="K18" s="118"/>
      <c r="L18" s="119"/>
    </row>
    <row r="19" spans="1:12" ht="20.100000000000001" customHeight="1" thickBot="1" x14ac:dyDescent="0.3">
      <c r="A19" s="108">
        <v>3</v>
      </c>
      <c r="B19" s="109" t="s">
        <v>47</v>
      </c>
      <c r="C19" s="128" t="s">
        <v>112</v>
      </c>
      <c r="D19" s="128" t="s">
        <v>109</v>
      </c>
      <c r="E19" s="110"/>
      <c r="G19" s="231" t="s">
        <v>118</v>
      </c>
      <c r="H19" s="232"/>
      <c r="I19" s="117"/>
      <c r="J19" s="117"/>
      <c r="K19" s="118"/>
      <c r="L19" s="119"/>
    </row>
    <row r="20" spans="1:12" ht="20.100000000000001" customHeight="1" x14ac:dyDescent="0.25">
      <c r="B20" s="111"/>
      <c r="C20" s="84"/>
      <c r="E20" s="112"/>
      <c r="F20" s="110" t="s">
        <v>99</v>
      </c>
      <c r="G20" s="116"/>
      <c r="H20" s="117"/>
      <c r="I20" s="117"/>
      <c r="J20" s="117"/>
      <c r="K20" s="118"/>
      <c r="L20" s="119"/>
    </row>
    <row r="21" spans="1:12" ht="20.100000000000001" customHeight="1" x14ac:dyDescent="0.25">
      <c r="A21" s="108">
        <v>4</v>
      </c>
      <c r="B21" s="218" t="s">
        <v>48</v>
      </c>
      <c r="C21" s="128" t="s">
        <v>99</v>
      </c>
      <c r="D21" s="128" t="s">
        <v>100</v>
      </c>
      <c r="E21" s="115"/>
      <c r="F21" s="79" t="s">
        <v>118</v>
      </c>
      <c r="G21" s="117"/>
      <c r="H21" s="117"/>
      <c r="I21" s="117"/>
      <c r="J21" s="117"/>
      <c r="K21" s="118"/>
      <c r="L21" s="119"/>
    </row>
    <row r="22" spans="1:12" ht="12" customHeight="1" x14ac:dyDescent="0.25">
      <c r="B22" s="111"/>
      <c r="C22" s="84"/>
      <c r="G22" s="117"/>
      <c r="H22" s="117"/>
      <c r="K22" s="118"/>
      <c r="L22" s="119"/>
    </row>
    <row r="23" spans="1:12" x14ac:dyDescent="0.25">
      <c r="B23" s="107"/>
      <c r="G23" s="117"/>
      <c r="H23" s="117"/>
      <c r="I23" s="117"/>
      <c r="J23" s="230"/>
      <c r="K23" s="230"/>
      <c r="L23" s="123"/>
    </row>
    <row r="24" spans="1:12" x14ac:dyDescent="0.25">
      <c r="B24" s="107"/>
      <c r="F24" s="75"/>
      <c r="G24" s="117"/>
      <c r="H24" s="117"/>
      <c r="I24" s="117"/>
      <c r="J24" s="117"/>
      <c r="K24" s="124"/>
      <c r="L24" s="123"/>
    </row>
    <row r="25" spans="1:12" x14ac:dyDescent="0.25">
      <c r="B25" s="107"/>
      <c r="G25" s="117"/>
      <c r="H25" s="117"/>
      <c r="I25" s="117"/>
      <c r="J25" s="117"/>
      <c r="K25" s="124"/>
      <c r="L25" s="123"/>
    </row>
    <row r="26" spans="1:12" x14ac:dyDescent="0.25">
      <c r="B26" s="107"/>
      <c r="G26" s="75"/>
      <c r="H26" s="117"/>
      <c r="I26" s="117"/>
      <c r="J26" s="117"/>
      <c r="K26" s="124"/>
      <c r="L26" s="123"/>
    </row>
    <row r="27" spans="1:12" x14ac:dyDescent="0.25">
      <c r="B27" s="107"/>
      <c r="G27" s="121"/>
      <c r="H27" s="117"/>
      <c r="I27" s="117"/>
      <c r="J27" s="117"/>
      <c r="K27" s="124"/>
      <c r="L27" s="123"/>
    </row>
    <row r="28" spans="1:12" x14ac:dyDescent="0.25">
      <c r="B28" s="107"/>
      <c r="F28" s="75"/>
      <c r="G28" s="117"/>
      <c r="H28" s="117"/>
      <c r="I28" s="117"/>
      <c r="J28" s="117"/>
      <c r="K28" s="124"/>
      <c r="L28" s="123"/>
    </row>
    <row r="29" spans="1:12" x14ac:dyDescent="0.25">
      <c r="B29" s="107"/>
      <c r="G29" s="121"/>
      <c r="H29" s="121"/>
      <c r="I29" s="117"/>
      <c r="J29" s="117"/>
      <c r="K29" s="124"/>
      <c r="L29" s="123"/>
    </row>
    <row r="30" spans="1:12" x14ac:dyDescent="0.25">
      <c r="B30" s="107"/>
      <c r="G30" s="121"/>
      <c r="H30" s="75"/>
      <c r="I30" s="117"/>
      <c r="J30" s="117"/>
      <c r="K30" s="124"/>
      <c r="L30" s="123"/>
    </row>
    <row r="31" spans="1:12" x14ac:dyDescent="0.25">
      <c r="B31" s="107"/>
      <c r="G31" s="121"/>
      <c r="H31" s="121"/>
      <c r="I31" s="117"/>
      <c r="J31" s="117"/>
      <c r="K31" s="118"/>
      <c r="L31" s="119"/>
    </row>
    <row r="32" spans="1:12" x14ac:dyDescent="0.25">
      <c r="B32" s="107"/>
      <c r="F32" s="75"/>
      <c r="G32" s="117"/>
      <c r="H32" s="117"/>
      <c r="I32" s="117"/>
      <c r="J32" s="117"/>
      <c r="K32" s="118"/>
      <c r="L32" s="119"/>
    </row>
    <row r="33" spans="2:12" x14ac:dyDescent="0.25">
      <c r="B33" s="107"/>
      <c r="G33" s="117"/>
      <c r="H33" s="117"/>
      <c r="I33" s="117"/>
      <c r="J33" s="117"/>
      <c r="K33" s="118"/>
      <c r="L33" s="119"/>
    </row>
    <row r="34" spans="2:12" x14ac:dyDescent="0.25">
      <c r="B34" s="107"/>
      <c r="G34" s="75"/>
      <c r="H34" s="117"/>
      <c r="I34" s="117"/>
      <c r="J34" s="117"/>
      <c r="K34" s="118"/>
      <c r="L34" s="119"/>
    </row>
    <row r="35" spans="2:12" x14ac:dyDescent="0.25">
      <c r="B35" s="107"/>
      <c r="G35" s="121"/>
      <c r="H35" s="117"/>
      <c r="I35" s="117"/>
      <c r="J35" s="117"/>
      <c r="K35" s="118"/>
      <c r="L35" s="119"/>
    </row>
    <row r="36" spans="2:12" x14ac:dyDescent="0.25">
      <c r="B36" s="107"/>
      <c r="F36" s="75"/>
      <c r="G36" s="117"/>
      <c r="H36" s="117"/>
      <c r="I36" s="117"/>
      <c r="J36" s="117"/>
      <c r="K36" s="118"/>
      <c r="L36" s="119"/>
    </row>
    <row r="37" spans="2:12" x14ac:dyDescent="0.25">
      <c r="B37" s="107"/>
      <c r="G37" s="117"/>
      <c r="H37" s="117"/>
      <c r="I37" s="117"/>
      <c r="J37" s="117"/>
      <c r="K37" s="118"/>
      <c r="L37" s="119"/>
    </row>
    <row r="38" spans="2:12" x14ac:dyDescent="0.25">
      <c r="B38" s="107"/>
      <c r="G38" s="117"/>
      <c r="H38" s="117"/>
      <c r="J38" s="117"/>
      <c r="K38" s="118"/>
      <c r="L38" s="119"/>
    </row>
    <row r="39" spans="2:12" x14ac:dyDescent="0.25">
      <c r="B39" s="107"/>
      <c r="G39" s="117"/>
      <c r="H39" s="117"/>
      <c r="I39" s="125"/>
      <c r="J39" s="117"/>
      <c r="K39" s="118"/>
      <c r="L39" s="119"/>
    </row>
    <row r="40" spans="2:12" x14ac:dyDescent="0.25">
      <c r="B40" s="107"/>
      <c r="F40" s="75"/>
      <c r="G40" s="117"/>
      <c r="H40" s="117"/>
      <c r="I40" s="117"/>
      <c r="J40" s="117"/>
      <c r="K40" s="118"/>
      <c r="L40" s="119"/>
    </row>
    <row r="41" spans="2:12" x14ac:dyDescent="0.25">
      <c r="B41" s="107"/>
      <c r="G41" s="117"/>
      <c r="H41" s="117"/>
      <c r="I41" s="117"/>
      <c r="J41" s="117"/>
      <c r="K41" s="118"/>
      <c r="L41" s="119"/>
    </row>
    <row r="42" spans="2:12" x14ac:dyDescent="0.25">
      <c r="B42" s="107"/>
      <c r="G42" s="75"/>
      <c r="H42" s="117"/>
      <c r="I42" s="117"/>
      <c r="J42" s="117"/>
      <c r="K42" s="118"/>
      <c r="L42" s="119"/>
    </row>
    <row r="43" spans="2:12" x14ac:dyDescent="0.25">
      <c r="B43" s="107"/>
      <c r="G43" s="121"/>
      <c r="H43" s="117"/>
      <c r="I43" s="117"/>
      <c r="J43" s="117"/>
      <c r="K43" s="118"/>
      <c r="L43" s="119"/>
    </row>
    <row r="44" spans="2:12" x14ac:dyDescent="0.25">
      <c r="B44" s="107"/>
      <c r="F44" s="75"/>
      <c r="G44" s="117"/>
      <c r="H44" s="117"/>
      <c r="I44" s="117"/>
      <c r="J44" s="117"/>
      <c r="K44" s="118"/>
      <c r="L44" s="119"/>
    </row>
    <row r="45" spans="2:12" x14ac:dyDescent="0.25">
      <c r="B45" s="107"/>
      <c r="G45" s="121"/>
      <c r="H45" s="121"/>
      <c r="I45" s="121"/>
      <c r="J45" s="117"/>
      <c r="K45" s="118"/>
      <c r="L45" s="119"/>
    </row>
    <row r="46" spans="2:12" x14ac:dyDescent="0.25">
      <c r="B46" s="107"/>
      <c r="G46" s="121"/>
      <c r="H46" s="75"/>
      <c r="I46" s="121"/>
      <c r="J46" s="117"/>
      <c r="K46" s="118"/>
      <c r="L46" s="119"/>
    </row>
    <row r="47" spans="2:12" x14ac:dyDescent="0.25">
      <c r="B47" s="107"/>
      <c r="G47" s="121"/>
      <c r="H47" s="121"/>
      <c r="I47" s="121"/>
      <c r="J47" s="117"/>
      <c r="K47" s="118"/>
      <c r="L47" s="119"/>
    </row>
    <row r="48" spans="2:12" x14ac:dyDescent="0.25">
      <c r="B48" s="107"/>
      <c r="F48" s="75"/>
      <c r="G48" s="121"/>
      <c r="H48" s="121"/>
      <c r="I48" s="121"/>
      <c r="J48" s="117"/>
      <c r="K48" s="118"/>
      <c r="L48" s="119"/>
    </row>
    <row r="49" spans="2:12" x14ac:dyDescent="0.25">
      <c r="B49" s="107"/>
      <c r="C49" s="117"/>
      <c r="G49" s="117"/>
      <c r="H49" s="117"/>
      <c r="I49" s="117"/>
      <c r="J49" s="117"/>
      <c r="K49" s="118"/>
      <c r="L49" s="119"/>
    </row>
    <row r="50" spans="2:12" x14ac:dyDescent="0.25">
      <c r="B50" s="107"/>
      <c r="G50" s="75"/>
      <c r="H50" s="117"/>
      <c r="I50" s="117"/>
      <c r="J50" s="117"/>
      <c r="K50" s="118"/>
      <c r="L50" s="119"/>
    </row>
    <row r="51" spans="2:12" x14ac:dyDescent="0.25">
      <c r="B51" s="107"/>
      <c r="G51" s="121"/>
      <c r="H51" s="117"/>
      <c r="I51" s="117"/>
      <c r="J51" s="117"/>
      <c r="K51" s="118"/>
      <c r="L51" s="119"/>
    </row>
    <row r="52" spans="2:12" x14ac:dyDescent="0.25">
      <c r="B52" s="107"/>
      <c r="F52" s="75"/>
      <c r="H52" s="117"/>
      <c r="I52" s="117"/>
      <c r="J52" s="117"/>
      <c r="K52" s="118"/>
      <c r="L52" s="119"/>
    </row>
    <row r="53" spans="2:12" x14ac:dyDescent="0.25">
      <c r="B53" s="107"/>
    </row>
  </sheetData>
  <mergeCells count="6">
    <mergeCell ref="I4:J4"/>
    <mergeCell ref="G10:H10"/>
    <mergeCell ref="G18:H18"/>
    <mergeCell ref="J23:K23"/>
    <mergeCell ref="G19:H19"/>
    <mergeCell ref="G11:H11"/>
  </mergeCells>
  <pageMargins left="0.74803149606299213" right="0.74803149606299213" top="0.98425196850393704" bottom="0.98425196850393704" header="0" footer="0"/>
  <pageSetup paperSize="9" orientation="landscape" horizontalDpi="4294967294"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1]!Jun_Show_CU">
                <anchor moveWithCells="1" sizeWithCells="1">
                  <from>
                    <xdr:col>10</xdr:col>
                    <xdr:colOff>518160</xdr:colOff>
                    <xdr:row>0</xdr:row>
                    <xdr:rowOff>7620</xdr:rowOff>
                  </from>
                  <to>
                    <xdr:col>12</xdr:col>
                    <xdr:colOff>449580</xdr:colOff>
                    <xdr:row>0</xdr:row>
                    <xdr:rowOff>175260</xdr:rowOff>
                  </to>
                </anchor>
              </controlPr>
            </control>
          </mc:Choice>
        </mc:AlternateContent>
        <mc:AlternateContent xmlns:mc="http://schemas.openxmlformats.org/markup-compatibility/2006">
          <mc:Choice Requires="x14">
            <control shapeId="10242" r:id="rId5" name="Button 2">
              <controlPr defaultSize="0" print="0" autoFill="0" autoPict="0" macro="[1]!Jun_Hide_CU">
                <anchor moveWithCells="1" sizeWithCells="1">
                  <from>
                    <xdr:col>10</xdr:col>
                    <xdr:colOff>518160</xdr:colOff>
                    <xdr:row>0</xdr:row>
                    <xdr:rowOff>175260</xdr:rowOff>
                  </from>
                  <to>
                    <xdr:col>12</xdr:col>
                    <xdr:colOff>441960</xdr:colOff>
                    <xdr:row>1</xdr:row>
                    <xdr:rowOff>60960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C3E7D-1192-4739-8DC2-5805A6412DCB}">
  <dimension ref="A1:IV215"/>
  <sheetViews>
    <sheetView showGridLines="0" showZeros="0" zoomScale="50" workbookViewId="0">
      <selection activeCell="E7" sqref="E7"/>
    </sheetView>
  </sheetViews>
  <sheetFormatPr defaultColWidth="15.33203125" defaultRowHeight="21" x14ac:dyDescent="0.4"/>
  <cols>
    <col min="1" max="1" width="11.5546875" style="341" customWidth="1"/>
    <col min="2" max="2" width="7.5546875" style="341" customWidth="1"/>
    <col min="3" max="3" width="19.109375" style="341" customWidth="1"/>
    <col min="4" max="4" width="43.33203125" style="360" customWidth="1"/>
    <col min="5" max="5" width="32.33203125" style="360" customWidth="1"/>
    <col min="6" max="6" width="23" style="341" customWidth="1"/>
    <col min="7" max="13" width="15.109375" style="341" customWidth="1"/>
    <col min="14" max="14" width="3.5546875" style="341" customWidth="1"/>
    <col min="15" max="25" width="14.5546875" style="303" customWidth="1"/>
    <col min="26" max="205" width="15.33203125" style="303" customWidth="1"/>
    <col min="206" max="206" width="3.109375" style="303" customWidth="1"/>
    <col min="207" max="256" width="15.33203125" style="303"/>
    <col min="257" max="257" width="11.5546875" style="303" customWidth="1"/>
    <col min="258" max="258" width="7.5546875" style="303" customWidth="1"/>
    <col min="259" max="259" width="19.109375" style="303" customWidth="1"/>
    <col min="260" max="260" width="43.33203125" style="303" customWidth="1"/>
    <col min="261" max="261" width="32.33203125" style="303" customWidth="1"/>
    <col min="262" max="262" width="23" style="303" customWidth="1"/>
    <col min="263" max="269" width="15.109375" style="303" customWidth="1"/>
    <col min="270" max="270" width="3.5546875" style="303" customWidth="1"/>
    <col min="271" max="281" width="14.5546875" style="303" customWidth="1"/>
    <col min="282" max="461" width="15.33203125" style="303"/>
    <col min="462" max="462" width="3.109375" style="303" customWidth="1"/>
    <col min="463" max="512" width="15.33203125" style="303"/>
    <col min="513" max="513" width="11.5546875" style="303" customWidth="1"/>
    <col min="514" max="514" width="7.5546875" style="303" customWidth="1"/>
    <col min="515" max="515" width="19.109375" style="303" customWidth="1"/>
    <col min="516" max="516" width="43.33203125" style="303" customWidth="1"/>
    <col min="517" max="517" width="32.33203125" style="303" customWidth="1"/>
    <col min="518" max="518" width="23" style="303" customWidth="1"/>
    <col min="519" max="525" width="15.109375" style="303" customWidth="1"/>
    <col min="526" max="526" width="3.5546875" style="303" customWidth="1"/>
    <col min="527" max="537" width="14.5546875" style="303" customWidth="1"/>
    <col min="538" max="717" width="15.33203125" style="303"/>
    <col min="718" max="718" width="3.109375" style="303" customWidth="1"/>
    <col min="719" max="768" width="15.33203125" style="303"/>
    <col min="769" max="769" width="11.5546875" style="303" customWidth="1"/>
    <col min="770" max="770" width="7.5546875" style="303" customWidth="1"/>
    <col min="771" max="771" width="19.109375" style="303" customWidth="1"/>
    <col min="772" max="772" width="43.33203125" style="303" customWidth="1"/>
    <col min="773" max="773" width="32.33203125" style="303" customWidth="1"/>
    <col min="774" max="774" width="23" style="303" customWidth="1"/>
    <col min="775" max="781" width="15.109375" style="303" customWidth="1"/>
    <col min="782" max="782" width="3.5546875" style="303" customWidth="1"/>
    <col min="783" max="793" width="14.5546875" style="303" customWidth="1"/>
    <col min="794" max="973" width="15.33203125" style="303"/>
    <col min="974" max="974" width="3.109375" style="303" customWidth="1"/>
    <col min="975" max="1024" width="15.33203125" style="303"/>
    <col min="1025" max="1025" width="11.5546875" style="303" customWidth="1"/>
    <col min="1026" max="1026" width="7.5546875" style="303" customWidth="1"/>
    <col min="1027" max="1027" width="19.109375" style="303" customWidth="1"/>
    <col min="1028" max="1028" width="43.33203125" style="303" customWidth="1"/>
    <col min="1029" max="1029" width="32.33203125" style="303" customWidth="1"/>
    <col min="1030" max="1030" width="23" style="303" customWidth="1"/>
    <col min="1031" max="1037" width="15.109375" style="303" customWidth="1"/>
    <col min="1038" max="1038" width="3.5546875" style="303" customWidth="1"/>
    <col min="1039" max="1049" width="14.5546875" style="303" customWidth="1"/>
    <col min="1050" max="1229" width="15.33203125" style="303"/>
    <col min="1230" max="1230" width="3.109375" style="303" customWidth="1"/>
    <col min="1231" max="1280" width="15.33203125" style="303"/>
    <col min="1281" max="1281" width="11.5546875" style="303" customWidth="1"/>
    <col min="1282" max="1282" width="7.5546875" style="303" customWidth="1"/>
    <col min="1283" max="1283" width="19.109375" style="303" customWidth="1"/>
    <col min="1284" max="1284" width="43.33203125" style="303" customWidth="1"/>
    <col min="1285" max="1285" width="32.33203125" style="303" customWidth="1"/>
    <col min="1286" max="1286" width="23" style="303" customWidth="1"/>
    <col min="1287" max="1293" width="15.109375" style="303" customWidth="1"/>
    <col min="1294" max="1294" width="3.5546875" style="303" customWidth="1"/>
    <col min="1295" max="1305" width="14.5546875" style="303" customWidth="1"/>
    <col min="1306" max="1485" width="15.33203125" style="303"/>
    <col min="1486" max="1486" width="3.109375" style="303" customWidth="1"/>
    <col min="1487" max="1536" width="15.33203125" style="303"/>
    <col min="1537" max="1537" width="11.5546875" style="303" customWidth="1"/>
    <col min="1538" max="1538" width="7.5546875" style="303" customWidth="1"/>
    <col min="1539" max="1539" width="19.109375" style="303" customWidth="1"/>
    <col min="1540" max="1540" width="43.33203125" style="303" customWidth="1"/>
    <col min="1541" max="1541" width="32.33203125" style="303" customWidth="1"/>
    <col min="1542" max="1542" width="23" style="303" customWidth="1"/>
    <col min="1543" max="1549" width="15.109375" style="303" customWidth="1"/>
    <col min="1550" max="1550" width="3.5546875" style="303" customWidth="1"/>
    <col min="1551" max="1561" width="14.5546875" style="303" customWidth="1"/>
    <col min="1562" max="1741" width="15.33203125" style="303"/>
    <col min="1742" max="1742" width="3.109375" style="303" customWidth="1"/>
    <col min="1743" max="1792" width="15.33203125" style="303"/>
    <col min="1793" max="1793" width="11.5546875" style="303" customWidth="1"/>
    <col min="1794" max="1794" width="7.5546875" style="303" customWidth="1"/>
    <col min="1795" max="1795" width="19.109375" style="303" customWidth="1"/>
    <col min="1796" max="1796" width="43.33203125" style="303" customWidth="1"/>
    <col min="1797" max="1797" width="32.33203125" style="303" customWidth="1"/>
    <col min="1798" max="1798" width="23" style="303" customWidth="1"/>
    <col min="1799" max="1805" width="15.109375" style="303" customWidth="1"/>
    <col min="1806" max="1806" width="3.5546875" style="303" customWidth="1"/>
    <col min="1807" max="1817" width="14.5546875" style="303" customWidth="1"/>
    <col min="1818" max="1997" width="15.33203125" style="303"/>
    <col min="1998" max="1998" width="3.109375" style="303" customWidth="1"/>
    <col min="1999" max="2048" width="15.33203125" style="303"/>
    <col min="2049" max="2049" width="11.5546875" style="303" customWidth="1"/>
    <col min="2050" max="2050" width="7.5546875" style="303" customWidth="1"/>
    <col min="2051" max="2051" width="19.109375" style="303" customWidth="1"/>
    <col min="2052" max="2052" width="43.33203125" style="303" customWidth="1"/>
    <col min="2053" max="2053" width="32.33203125" style="303" customWidth="1"/>
    <col min="2054" max="2054" width="23" style="303" customWidth="1"/>
    <col min="2055" max="2061" width="15.109375" style="303" customWidth="1"/>
    <col min="2062" max="2062" width="3.5546875" style="303" customWidth="1"/>
    <col min="2063" max="2073" width="14.5546875" style="303" customWidth="1"/>
    <col min="2074" max="2253" width="15.33203125" style="303"/>
    <col min="2254" max="2254" width="3.109375" style="303" customWidth="1"/>
    <col min="2255" max="2304" width="15.33203125" style="303"/>
    <col min="2305" max="2305" width="11.5546875" style="303" customWidth="1"/>
    <col min="2306" max="2306" width="7.5546875" style="303" customWidth="1"/>
    <col min="2307" max="2307" width="19.109375" style="303" customWidth="1"/>
    <col min="2308" max="2308" width="43.33203125" style="303" customWidth="1"/>
    <col min="2309" max="2309" width="32.33203125" style="303" customWidth="1"/>
    <col min="2310" max="2310" width="23" style="303" customWidth="1"/>
    <col min="2311" max="2317" width="15.109375" style="303" customWidth="1"/>
    <col min="2318" max="2318" width="3.5546875" style="303" customWidth="1"/>
    <col min="2319" max="2329" width="14.5546875" style="303" customWidth="1"/>
    <col min="2330" max="2509" width="15.33203125" style="303"/>
    <col min="2510" max="2510" width="3.109375" style="303" customWidth="1"/>
    <col min="2511" max="2560" width="15.33203125" style="303"/>
    <col min="2561" max="2561" width="11.5546875" style="303" customWidth="1"/>
    <col min="2562" max="2562" width="7.5546875" style="303" customWidth="1"/>
    <col min="2563" max="2563" width="19.109375" style="303" customWidth="1"/>
    <col min="2564" max="2564" width="43.33203125" style="303" customWidth="1"/>
    <col min="2565" max="2565" width="32.33203125" style="303" customWidth="1"/>
    <col min="2566" max="2566" width="23" style="303" customWidth="1"/>
    <col min="2567" max="2573" width="15.109375" style="303" customWidth="1"/>
    <col min="2574" max="2574" width="3.5546875" style="303" customWidth="1"/>
    <col min="2575" max="2585" width="14.5546875" style="303" customWidth="1"/>
    <col min="2586" max="2765" width="15.33203125" style="303"/>
    <col min="2766" max="2766" width="3.109375" style="303" customWidth="1"/>
    <col min="2767" max="2816" width="15.33203125" style="303"/>
    <col min="2817" max="2817" width="11.5546875" style="303" customWidth="1"/>
    <col min="2818" max="2818" width="7.5546875" style="303" customWidth="1"/>
    <col min="2819" max="2819" width="19.109375" style="303" customWidth="1"/>
    <col min="2820" max="2820" width="43.33203125" style="303" customWidth="1"/>
    <col min="2821" max="2821" width="32.33203125" style="303" customWidth="1"/>
    <col min="2822" max="2822" width="23" style="303" customWidth="1"/>
    <col min="2823" max="2829" width="15.109375" style="303" customWidth="1"/>
    <col min="2830" max="2830" width="3.5546875" style="303" customWidth="1"/>
    <col min="2831" max="2841" width="14.5546875" style="303" customWidth="1"/>
    <col min="2842" max="3021" width="15.33203125" style="303"/>
    <col min="3022" max="3022" width="3.109375" style="303" customWidth="1"/>
    <col min="3023" max="3072" width="15.33203125" style="303"/>
    <col min="3073" max="3073" width="11.5546875" style="303" customWidth="1"/>
    <col min="3074" max="3074" width="7.5546875" style="303" customWidth="1"/>
    <col min="3075" max="3075" width="19.109375" style="303" customWidth="1"/>
    <col min="3076" max="3076" width="43.33203125" style="303" customWidth="1"/>
    <col min="3077" max="3077" width="32.33203125" style="303" customWidth="1"/>
    <col min="3078" max="3078" width="23" style="303" customWidth="1"/>
    <col min="3079" max="3085" width="15.109375" style="303" customWidth="1"/>
    <col min="3086" max="3086" width="3.5546875" style="303" customWidth="1"/>
    <col min="3087" max="3097" width="14.5546875" style="303" customWidth="1"/>
    <col min="3098" max="3277" width="15.33203125" style="303"/>
    <col min="3278" max="3278" width="3.109375" style="303" customWidth="1"/>
    <col min="3279" max="3328" width="15.33203125" style="303"/>
    <col min="3329" max="3329" width="11.5546875" style="303" customWidth="1"/>
    <col min="3330" max="3330" width="7.5546875" style="303" customWidth="1"/>
    <col min="3331" max="3331" width="19.109375" style="303" customWidth="1"/>
    <col min="3332" max="3332" width="43.33203125" style="303" customWidth="1"/>
    <col min="3333" max="3333" width="32.33203125" style="303" customWidth="1"/>
    <col min="3334" max="3334" width="23" style="303" customWidth="1"/>
    <col min="3335" max="3341" width="15.109375" style="303" customWidth="1"/>
    <col min="3342" max="3342" width="3.5546875" style="303" customWidth="1"/>
    <col min="3343" max="3353" width="14.5546875" style="303" customWidth="1"/>
    <col min="3354" max="3533" width="15.33203125" style="303"/>
    <col min="3534" max="3534" width="3.109375" style="303" customWidth="1"/>
    <col min="3535" max="3584" width="15.33203125" style="303"/>
    <col min="3585" max="3585" width="11.5546875" style="303" customWidth="1"/>
    <col min="3586" max="3586" width="7.5546875" style="303" customWidth="1"/>
    <col min="3587" max="3587" width="19.109375" style="303" customWidth="1"/>
    <col min="3588" max="3588" width="43.33203125" style="303" customWidth="1"/>
    <col min="3589" max="3589" width="32.33203125" style="303" customWidth="1"/>
    <col min="3590" max="3590" width="23" style="303" customWidth="1"/>
    <col min="3591" max="3597" width="15.109375" style="303" customWidth="1"/>
    <col min="3598" max="3598" width="3.5546875" style="303" customWidth="1"/>
    <col min="3599" max="3609" width="14.5546875" style="303" customWidth="1"/>
    <col min="3610" max="3789" width="15.33203125" style="303"/>
    <col min="3790" max="3790" width="3.109375" style="303" customWidth="1"/>
    <col min="3791" max="3840" width="15.33203125" style="303"/>
    <col min="3841" max="3841" width="11.5546875" style="303" customWidth="1"/>
    <col min="3842" max="3842" width="7.5546875" style="303" customWidth="1"/>
    <col min="3843" max="3843" width="19.109375" style="303" customWidth="1"/>
    <col min="3844" max="3844" width="43.33203125" style="303" customWidth="1"/>
    <col min="3845" max="3845" width="32.33203125" style="303" customWidth="1"/>
    <col min="3846" max="3846" width="23" style="303" customWidth="1"/>
    <col min="3847" max="3853" width="15.109375" style="303" customWidth="1"/>
    <col min="3854" max="3854" width="3.5546875" style="303" customWidth="1"/>
    <col min="3855" max="3865" width="14.5546875" style="303" customWidth="1"/>
    <col min="3866" max="4045" width="15.33203125" style="303"/>
    <col min="4046" max="4046" width="3.109375" style="303" customWidth="1"/>
    <col min="4047" max="4096" width="15.33203125" style="303"/>
    <col min="4097" max="4097" width="11.5546875" style="303" customWidth="1"/>
    <col min="4098" max="4098" width="7.5546875" style="303" customWidth="1"/>
    <col min="4099" max="4099" width="19.109375" style="303" customWidth="1"/>
    <col min="4100" max="4100" width="43.33203125" style="303" customWidth="1"/>
    <col min="4101" max="4101" width="32.33203125" style="303" customWidth="1"/>
    <col min="4102" max="4102" width="23" style="303" customWidth="1"/>
    <col min="4103" max="4109" width="15.109375" style="303" customWidth="1"/>
    <col min="4110" max="4110" width="3.5546875" style="303" customWidth="1"/>
    <col min="4111" max="4121" width="14.5546875" style="303" customWidth="1"/>
    <col min="4122" max="4301" width="15.33203125" style="303"/>
    <col min="4302" max="4302" width="3.109375" style="303" customWidth="1"/>
    <col min="4303" max="4352" width="15.33203125" style="303"/>
    <col min="4353" max="4353" width="11.5546875" style="303" customWidth="1"/>
    <col min="4354" max="4354" width="7.5546875" style="303" customWidth="1"/>
    <col min="4355" max="4355" width="19.109375" style="303" customWidth="1"/>
    <col min="4356" max="4356" width="43.33203125" style="303" customWidth="1"/>
    <col min="4357" max="4357" width="32.33203125" style="303" customWidth="1"/>
    <col min="4358" max="4358" width="23" style="303" customWidth="1"/>
    <col min="4359" max="4365" width="15.109375" style="303" customWidth="1"/>
    <col min="4366" max="4366" width="3.5546875" style="303" customWidth="1"/>
    <col min="4367" max="4377" width="14.5546875" style="303" customWidth="1"/>
    <col min="4378" max="4557" width="15.33203125" style="303"/>
    <col min="4558" max="4558" width="3.109375" style="303" customWidth="1"/>
    <col min="4559" max="4608" width="15.33203125" style="303"/>
    <col min="4609" max="4609" width="11.5546875" style="303" customWidth="1"/>
    <col min="4610" max="4610" width="7.5546875" style="303" customWidth="1"/>
    <col min="4611" max="4611" width="19.109375" style="303" customWidth="1"/>
    <col min="4612" max="4612" width="43.33203125" style="303" customWidth="1"/>
    <col min="4613" max="4613" width="32.33203125" style="303" customWidth="1"/>
    <col min="4614" max="4614" width="23" style="303" customWidth="1"/>
    <col min="4615" max="4621" width="15.109375" style="303" customWidth="1"/>
    <col min="4622" max="4622" width="3.5546875" style="303" customWidth="1"/>
    <col min="4623" max="4633" width="14.5546875" style="303" customWidth="1"/>
    <col min="4634" max="4813" width="15.33203125" style="303"/>
    <col min="4814" max="4814" width="3.109375" style="303" customWidth="1"/>
    <col min="4815" max="4864" width="15.33203125" style="303"/>
    <col min="4865" max="4865" width="11.5546875" style="303" customWidth="1"/>
    <col min="4866" max="4866" width="7.5546875" style="303" customWidth="1"/>
    <col min="4867" max="4867" width="19.109375" style="303" customWidth="1"/>
    <col min="4868" max="4868" width="43.33203125" style="303" customWidth="1"/>
    <col min="4869" max="4869" width="32.33203125" style="303" customWidth="1"/>
    <col min="4870" max="4870" width="23" style="303" customWidth="1"/>
    <col min="4871" max="4877" width="15.109375" style="303" customWidth="1"/>
    <col min="4878" max="4878" width="3.5546875" style="303" customWidth="1"/>
    <col min="4879" max="4889" width="14.5546875" style="303" customWidth="1"/>
    <col min="4890" max="5069" width="15.33203125" style="303"/>
    <col min="5070" max="5070" width="3.109375" style="303" customWidth="1"/>
    <col min="5071" max="5120" width="15.33203125" style="303"/>
    <col min="5121" max="5121" width="11.5546875" style="303" customWidth="1"/>
    <col min="5122" max="5122" width="7.5546875" style="303" customWidth="1"/>
    <col min="5123" max="5123" width="19.109375" style="303" customWidth="1"/>
    <col min="5124" max="5124" width="43.33203125" style="303" customWidth="1"/>
    <col min="5125" max="5125" width="32.33203125" style="303" customWidth="1"/>
    <col min="5126" max="5126" width="23" style="303" customWidth="1"/>
    <col min="5127" max="5133" width="15.109375" style="303" customWidth="1"/>
    <col min="5134" max="5134" width="3.5546875" style="303" customWidth="1"/>
    <col min="5135" max="5145" width="14.5546875" style="303" customWidth="1"/>
    <col min="5146" max="5325" width="15.33203125" style="303"/>
    <col min="5326" max="5326" width="3.109375" style="303" customWidth="1"/>
    <col min="5327" max="5376" width="15.33203125" style="303"/>
    <col min="5377" max="5377" width="11.5546875" style="303" customWidth="1"/>
    <col min="5378" max="5378" width="7.5546875" style="303" customWidth="1"/>
    <col min="5379" max="5379" width="19.109375" style="303" customWidth="1"/>
    <col min="5380" max="5380" width="43.33203125" style="303" customWidth="1"/>
    <col min="5381" max="5381" width="32.33203125" style="303" customWidth="1"/>
    <col min="5382" max="5382" width="23" style="303" customWidth="1"/>
    <col min="5383" max="5389" width="15.109375" style="303" customWidth="1"/>
    <col min="5390" max="5390" width="3.5546875" style="303" customWidth="1"/>
    <col min="5391" max="5401" width="14.5546875" style="303" customWidth="1"/>
    <col min="5402" max="5581" width="15.33203125" style="303"/>
    <col min="5582" max="5582" width="3.109375" style="303" customWidth="1"/>
    <col min="5583" max="5632" width="15.33203125" style="303"/>
    <col min="5633" max="5633" width="11.5546875" style="303" customWidth="1"/>
    <col min="5634" max="5634" width="7.5546875" style="303" customWidth="1"/>
    <col min="5635" max="5635" width="19.109375" style="303" customWidth="1"/>
    <col min="5636" max="5636" width="43.33203125" style="303" customWidth="1"/>
    <col min="5637" max="5637" width="32.33203125" style="303" customWidth="1"/>
    <col min="5638" max="5638" width="23" style="303" customWidth="1"/>
    <col min="5639" max="5645" width="15.109375" style="303" customWidth="1"/>
    <col min="5646" max="5646" width="3.5546875" style="303" customWidth="1"/>
    <col min="5647" max="5657" width="14.5546875" style="303" customWidth="1"/>
    <col min="5658" max="5837" width="15.33203125" style="303"/>
    <col min="5838" max="5838" width="3.109375" style="303" customWidth="1"/>
    <col min="5839" max="5888" width="15.33203125" style="303"/>
    <col min="5889" max="5889" width="11.5546875" style="303" customWidth="1"/>
    <col min="5890" max="5890" width="7.5546875" style="303" customWidth="1"/>
    <col min="5891" max="5891" width="19.109375" style="303" customWidth="1"/>
    <col min="5892" max="5892" width="43.33203125" style="303" customWidth="1"/>
    <col min="5893" max="5893" width="32.33203125" style="303" customWidth="1"/>
    <col min="5894" max="5894" width="23" style="303" customWidth="1"/>
    <col min="5895" max="5901" width="15.109375" style="303" customWidth="1"/>
    <col min="5902" max="5902" width="3.5546875" style="303" customWidth="1"/>
    <col min="5903" max="5913" width="14.5546875" style="303" customWidth="1"/>
    <col min="5914" max="6093" width="15.33203125" style="303"/>
    <col min="6094" max="6094" width="3.109375" style="303" customWidth="1"/>
    <col min="6095" max="6144" width="15.33203125" style="303"/>
    <col min="6145" max="6145" width="11.5546875" style="303" customWidth="1"/>
    <col min="6146" max="6146" width="7.5546875" style="303" customWidth="1"/>
    <col min="6147" max="6147" width="19.109375" style="303" customWidth="1"/>
    <col min="6148" max="6148" width="43.33203125" style="303" customWidth="1"/>
    <col min="6149" max="6149" width="32.33203125" style="303" customWidth="1"/>
    <col min="6150" max="6150" width="23" style="303" customWidth="1"/>
    <col min="6151" max="6157" width="15.109375" style="303" customWidth="1"/>
    <col min="6158" max="6158" width="3.5546875" style="303" customWidth="1"/>
    <col min="6159" max="6169" width="14.5546875" style="303" customWidth="1"/>
    <col min="6170" max="6349" width="15.33203125" style="303"/>
    <col min="6350" max="6350" width="3.109375" style="303" customWidth="1"/>
    <col min="6351" max="6400" width="15.33203125" style="303"/>
    <col min="6401" max="6401" width="11.5546875" style="303" customWidth="1"/>
    <col min="6402" max="6402" width="7.5546875" style="303" customWidth="1"/>
    <col min="6403" max="6403" width="19.109375" style="303" customWidth="1"/>
    <col min="6404" max="6404" width="43.33203125" style="303" customWidth="1"/>
    <col min="6405" max="6405" width="32.33203125" style="303" customWidth="1"/>
    <col min="6406" max="6406" width="23" style="303" customWidth="1"/>
    <col min="6407" max="6413" width="15.109375" style="303" customWidth="1"/>
    <col min="6414" max="6414" width="3.5546875" style="303" customWidth="1"/>
    <col min="6415" max="6425" width="14.5546875" style="303" customWidth="1"/>
    <col min="6426" max="6605" width="15.33203125" style="303"/>
    <col min="6606" max="6606" width="3.109375" style="303" customWidth="1"/>
    <col min="6607" max="6656" width="15.33203125" style="303"/>
    <col min="6657" max="6657" width="11.5546875" style="303" customWidth="1"/>
    <col min="6658" max="6658" width="7.5546875" style="303" customWidth="1"/>
    <col min="6659" max="6659" width="19.109375" style="303" customWidth="1"/>
    <col min="6660" max="6660" width="43.33203125" style="303" customWidth="1"/>
    <col min="6661" max="6661" width="32.33203125" style="303" customWidth="1"/>
    <col min="6662" max="6662" width="23" style="303" customWidth="1"/>
    <col min="6663" max="6669" width="15.109375" style="303" customWidth="1"/>
    <col min="6670" max="6670" width="3.5546875" style="303" customWidth="1"/>
    <col min="6671" max="6681" width="14.5546875" style="303" customWidth="1"/>
    <col min="6682" max="6861" width="15.33203125" style="303"/>
    <col min="6862" max="6862" width="3.109375" style="303" customWidth="1"/>
    <col min="6863" max="6912" width="15.33203125" style="303"/>
    <col min="6913" max="6913" width="11.5546875" style="303" customWidth="1"/>
    <col min="6914" max="6914" width="7.5546875" style="303" customWidth="1"/>
    <col min="6915" max="6915" width="19.109375" style="303" customWidth="1"/>
    <col min="6916" max="6916" width="43.33203125" style="303" customWidth="1"/>
    <col min="6917" max="6917" width="32.33203125" style="303" customWidth="1"/>
    <col min="6918" max="6918" width="23" style="303" customWidth="1"/>
    <col min="6919" max="6925" width="15.109375" style="303" customWidth="1"/>
    <col min="6926" max="6926" width="3.5546875" style="303" customWidth="1"/>
    <col min="6927" max="6937" width="14.5546875" style="303" customWidth="1"/>
    <col min="6938" max="7117" width="15.33203125" style="303"/>
    <col min="7118" max="7118" width="3.109375" style="303" customWidth="1"/>
    <col min="7119" max="7168" width="15.33203125" style="303"/>
    <col min="7169" max="7169" width="11.5546875" style="303" customWidth="1"/>
    <col min="7170" max="7170" width="7.5546875" style="303" customWidth="1"/>
    <col min="7171" max="7171" width="19.109375" style="303" customWidth="1"/>
    <col min="7172" max="7172" width="43.33203125" style="303" customWidth="1"/>
    <col min="7173" max="7173" width="32.33203125" style="303" customWidth="1"/>
    <col min="7174" max="7174" width="23" style="303" customWidth="1"/>
    <col min="7175" max="7181" width="15.109375" style="303" customWidth="1"/>
    <col min="7182" max="7182" width="3.5546875" style="303" customWidth="1"/>
    <col min="7183" max="7193" width="14.5546875" style="303" customWidth="1"/>
    <col min="7194" max="7373" width="15.33203125" style="303"/>
    <col min="7374" max="7374" width="3.109375" style="303" customWidth="1"/>
    <col min="7375" max="7424" width="15.33203125" style="303"/>
    <col min="7425" max="7425" width="11.5546875" style="303" customWidth="1"/>
    <col min="7426" max="7426" width="7.5546875" style="303" customWidth="1"/>
    <col min="7427" max="7427" width="19.109375" style="303" customWidth="1"/>
    <col min="7428" max="7428" width="43.33203125" style="303" customWidth="1"/>
    <col min="7429" max="7429" width="32.33203125" style="303" customWidth="1"/>
    <col min="7430" max="7430" width="23" style="303" customWidth="1"/>
    <col min="7431" max="7437" width="15.109375" style="303" customWidth="1"/>
    <col min="7438" max="7438" width="3.5546875" style="303" customWidth="1"/>
    <col min="7439" max="7449" width="14.5546875" style="303" customWidth="1"/>
    <col min="7450" max="7629" width="15.33203125" style="303"/>
    <col min="7630" max="7630" width="3.109375" style="303" customWidth="1"/>
    <col min="7631" max="7680" width="15.33203125" style="303"/>
    <col min="7681" max="7681" width="11.5546875" style="303" customWidth="1"/>
    <col min="7682" max="7682" width="7.5546875" style="303" customWidth="1"/>
    <col min="7683" max="7683" width="19.109375" style="303" customWidth="1"/>
    <col min="7684" max="7684" width="43.33203125" style="303" customWidth="1"/>
    <col min="7685" max="7685" width="32.33203125" style="303" customWidth="1"/>
    <col min="7686" max="7686" width="23" style="303" customWidth="1"/>
    <col min="7687" max="7693" width="15.109375" style="303" customWidth="1"/>
    <col min="7694" max="7694" width="3.5546875" style="303" customWidth="1"/>
    <col min="7695" max="7705" width="14.5546875" style="303" customWidth="1"/>
    <col min="7706" max="7885" width="15.33203125" style="303"/>
    <col min="7886" max="7886" width="3.109375" style="303" customWidth="1"/>
    <col min="7887" max="7936" width="15.33203125" style="303"/>
    <col min="7937" max="7937" width="11.5546875" style="303" customWidth="1"/>
    <col min="7938" max="7938" width="7.5546875" style="303" customWidth="1"/>
    <col min="7939" max="7939" width="19.109375" style="303" customWidth="1"/>
    <col min="7940" max="7940" width="43.33203125" style="303" customWidth="1"/>
    <col min="7941" max="7941" width="32.33203125" style="303" customWidth="1"/>
    <col min="7942" max="7942" width="23" style="303" customWidth="1"/>
    <col min="7943" max="7949" width="15.109375" style="303" customWidth="1"/>
    <col min="7950" max="7950" width="3.5546875" style="303" customWidth="1"/>
    <col min="7951" max="7961" width="14.5546875" style="303" customWidth="1"/>
    <col min="7962" max="8141" width="15.33203125" style="303"/>
    <col min="8142" max="8142" width="3.109375" style="303" customWidth="1"/>
    <col min="8143" max="8192" width="15.33203125" style="303"/>
    <col min="8193" max="8193" width="11.5546875" style="303" customWidth="1"/>
    <col min="8194" max="8194" width="7.5546875" style="303" customWidth="1"/>
    <col min="8195" max="8195" width="19.109375" style="303" customWidth="1"/>
    <col min="8196" max="8196" width="43.33203125" style="303" customWidth="1"/>
    <col min="8197" max="8197" width="32.33203125" style="303" customWidth="1"/>
    <col min="8198" max="8198" width="23" style="303" customWidth="1"/>
    <col min="8199" max="8205" width="15.109375" style="303" customWidth="1"/>
    <col min="8206" max="8206" width="3.5546875" style="303" customWidth="1"/>
    <col min="8207" max="8217" width="14.5546875" style="303" customWidth="1"/>
    <col min="8218" max="8397" width="15.33203125" style="303"/>
    <col min="8398" max="8398" width="3.109375" style="303" customWidth="1"/>
    <col min="8399" max="8448" width="15.33203125" style="303"/>
    <col min="8449" max="8449" width="11.5546875" style="303" customWidth="1"/>
    <col min="8450" max="8450" width="7.5546875" style="303" customWidth="1"/>
    <col min="8451" max="8451" width="19.109375" style="303" customWidth="1"/>
    <col min="8452" max="8452" width="43.33203125" style="303" customWidth="1"/>
    <col min="8453" max="8453" width="32.33203125" style="303" customWidth="1"/>
    <col min="8454" max="8454" width="23" style="303" customWidth="1"/>
    <col min="8455" max="8461" width="15.109375" style="303" customWidth="1"/>
    <col min="8462" max="8462" width="3.5546875" style="303" customWidth="1"/>
    <col min="8463" max="8473" width="14.5546875" style="303" customWidth="1"/>
    <col min="8474" max="8653" width="15.33203125" style="303"/>
    <col min="8654" max="8654" width="3.109375" style="303" customWidth="1"/>
    <col min="8655" max="8704" width="15.33203125" style="303"/>
    <col min="8705" max="8705" width="11.5546875" style="303" customWidth="1"/>
    <col min="8706" max="8706" width="7.5546875" style="303" customWidth="1"/>
    <col min="8707" max="8707" width="19.109375" style="303" customWidth="1"/>
    <col min="8708" max="8708" width="43.33203125" style="303" customWidth="1"/>
    <col min="8709" max="8709" width="32.33203125" style="303" customWidth="1"/>
    <col min="8710" max="8710" width="23" style="303" customWidth="1"/>
    <col min="8711" max="8717" width="15.109375" style="303" customWidth="1"/>
    <col min="8718" max="8718" width="3.5546875" style="303" customWidth="1"/>
    <col min="8719" max="8729" width="14.5546875" style="303" customWidth="1"/>
    <col min="8730" max="8909" width="15.33203125" style="303"/>
    <col min="8910" max="8910" width="3.109375" style="303" customWidth="1"/>
    <col min="8911" max="8960" width="15.33203125" style="303"/>
    <col min="8961" max="8961" width="11.5546875" style="303" customWidth="1"/>
    <col min="8962" max="8962" width="7.5546875" style="303" customWidth="1"/>
    <col min="8963" max="8963" width="19.109375" style="303" customWidth="1"/>
    <col min="8964" max="8964" width="43.33203125" style="303" customWidth="1"/>
    <col min="8965" max="8965" width="32.33203125" style="303" customWidth="1"/>
    <col min="8966" max="8966" width="23" style="303" customWidth="1"/>
    <col min="8967" max="8973" width="15.109375" style="303" customWidth="1"/>
    <col min="8974" max="8974" width="3.5546875" style="303" customWidth="1"/>
    <col min="8975" max="8985" width="14.5546875" style="303" customWidth="1"/>
    <col min="8986" max="9165" width="15.33203125" style="303"/>
    <col min="9166" max="9166" width="3.109375" style="303" customWidth="1"/>
    <col min="9167" max="9216" width="15.33203125" style="303"/>
    <col min="9217" max="9217" width="11.5546875" style="303" customWidth="1"/>
    <col min="9218" max="9218" width="7.5546875" style="303" customWidth="1"/>
    <col min="9219" max="9219" width="19.109375" style="303" customWidth="1"/>
    <col min="9220" max="9220" width="43.33203125" style="303" customWidth="1"/>
    <col min="9221" max="9221" width="32.33203125" style="303" customWidth="1"/>
    <col min="9222" max="9222" width="23" style="303" customWidth="1"/>
    <col min="9223" max="9229" width="15.109375" style="303" customWidth="1"/>
    <col min="9230" max="9230" width="3.5546875" style="303" customWidth="1"/>
    <col min="9231" max="9241" width="14.5546875" style="303" customWidth="1"/>
    <col min="9242" max="9421" width="15.33203125" style="303"/>
    <col min="9422" max="9422" width="3.109375" style="303" customWidth="1"/>
    <col min="9423" max="9472" width="15.33203125" style="303"/>
    <col min="9473" max="9473" width="11.5546875" style="303" customWidth="1"/>
    <col min="9474" max="9474" width="7.5546875" style="303" customWidth="1"/>
    <col min="9475" max="9475" width="19.109375" style="303" customWidth="1"/>
    <col min="9476" max="9476" width="43.33203125" style="303" customWidth="1"/>
    <col min="9477" max="9477" width="32.33203125" style="303" customWidth="1"/>
    <col min="9478" max="9478" width="23" style="303" customWidth="1"/>
    <col min="9479" max="9485" width="15.109375" style="303" customWidth="1"/>
    <col min="9486" max="9486" width="3.5546875" style="303" customWidth="1"/>
    <col min="9487" max="9497" width="14.5546875" style="303" customWidth="1"/>
    <col min="9498" max="9677" width="15.33203125" style="303"/>
    <col min="9678" max="9678" width="3.109375" style="303" customWidth="1"/>
    <col min="9679" max="9728" width="15.33203125" style="303"/>
    <col min="9729" max="9729" width="11.5546875" style="303" customWidth="1"/>
    <col min="9730" max="9730" width="7.5546875" style="303" customWidth="1"/>
    <col min="9731" max="9731" width="19.109375" style="303" customWidth="1"/>
    <col min="9732" max="9732" width="43.33203125" style="303" customWidth="1"/>
    <col min="9733" max="9733" width="32.33203125" style="303" customWidth="1"/>
    <col min="9734" max="9734" width="23" style="303" customWidth="1"/>
    <col min="9735" max="9741" width="15.109375" style="303" customWidth="1"/>
    <col min="9742" max="9742" width="3.5546875" style="303" customWidth="1"/>
    <col min="9743" max="9753" width="14.5546875" style="303" customWidth="1"/>
    <col min="9754" max="9933" width="15.33203125" style="303"/>
    <col min="9934" max="9934" width="3.109375" style="303" customWidth="1"/>
    <col min="9935" max="9984" width="15.33203125" style="303"/>
    <col min="9985" max="9985" width="11.5546875" style="303" customWidth="1"/>
    <col min="9986" max="9986" width="7.5546875" style="303" customWidth="1"/>
    <col min="9987" max="9987" width="19.109375" style="303" customWidth="1"/>
    <col min="9988" max="9988" width="43.33203125" style="303" customWidth="1"/>
    <col min="9989" max="9989" width="32.33203125" style="303" customWidth="1"/>
    <col min="9990" max="9990" width="23" style="303" customWidth="1"/>
    <col min="9991" max="9997" width="15.109375" style="303" customWidth="1"/>
    <col min="9998" max="9998" width="3.5546875" style="303" customWidth="1"/>
    <col min="9999" max="10009" width="14.5546875" style="303" customWidth="1"/>
    <col min="10010" max="10189" width="15.33203125" style="303"/>
    <col min="10190" max="10190" width="3.109375" style="303" customWidth="1"/>
    <col min="10191" max="10240" width="15.33203125" style="303"/>
    <col min="10241" max="10241" width="11.5546875" style="303" customWidth="1"/>
    <col min="10242" max="10242" width="7.5546875" style="303" customWidth="1"/>
    <col min="10243" max="10243" width="19.109375" style="303" customWidth="1"/>
    <col min="10244" max="10244" width="43.33203125" style="303" customWidth="1"/>
    <col min="10245" max="10245" width="32.33203125" style="303" customWidth="1"/>
    <col min="10246" max="10246" width="23" style="303" customWidth="1"/>
    <col min="10247" max="10253" width="15.109375" style="303" customWidth="1"/>
    <col min="10254" max="10254" width="3.5546875" style="303" customWidth="1"/>
    <col min="10255" max="10265" width="14.5546875" style="303" customWidth="1"/>
    <col min="10266" max="10445" width="15.33203125" style="303"/>
    <col min="10446" max="10446" width="3.109375" style="303" customWidth="1"/>
    <col min="10447" max="10496" width="15.33203125" style="303"/>
    <col min="10497" max="10497" width="11.5546875" style="303" customWidth="1"/>
    <col min="10498" max="10498" width="7.5546875" style="303" customWidth="1"/>
    <col min="10499" max="10499" width="19.109375" style="303" customWidth="1"/>
    <col min="10500" max="10500" width="43.33203125" style="303" customWidth="1"/>
    <col min="10501" max="10501" width="32.33203125" style="303" customWidth="1"/>
    <col min="10502" max="10502" width="23" style="303" customWidth="1"/>
    <col min="10503" max="10509" width="15.109375" style="303" customWidth="1"/>
    <col min="10510" max="10510" width="3.5546875" style="303" customWidth="1"/>
    <col min="10511" max="10521" width="14.5546875" style="303" customWidth="1"/>
    <col min="10522" max="10701" width="15.33203125" style="303"/>
    <col min="10702" max="10702" width="3.109375" style="303" customWidth="1"/>
    <col min="10703" max="10752" width="15.33203125" style="303"/>
    <col min="10753" max="10753" width="11.5546875" style="303" customWidth="1"/>
    <col min="10754" max="10754" width="7.5546875" style="303" customWidth="1"/>
    <col min="10755" max="10755" width="19.109375" style="303" customWidth="1"/>
    <col min="10756" max="10756" width="43.33203125" style="303" customWidth="1"/>
    <col min="10757" max="10757" width="32.33203125" style="303" customWidth="1"/>
    <col min="10758" max="10758" width="23" style="303" customWidth="1"/>
    <col min="10759" max="10765" width="15.109375" style="303" customWidth="1"/>
    <col min="10766" max="10766" width="3.5546875" style="303" customWidth="1"/>
    <col min="10767" max="10777" width="14.5546875" style="303" customWidth="1"/>
    <col min="10778" max="10957" width="15.33203125" style="303"/>
    <col min="10958" max="10958" width="3.109375" style="303" customWidth="1"/>
    <col min="10959" max="11008" width="15.33203125" style="303"/>
    <col min="11009" max="11009" width="11.5546875" style="303" customWidth="1"/>
    <col min="11010" max="11010" width="7.5546875" style="303" customWidth="1"/>
    <col min="11011" max="11011" width="19.109375" style="303" customWidth="1"/>
    <col min="11012" max="11012" width="43.33203125" style="303" customWidth="1"/>
    <col min="11013" max="11013" width="32.33203125" style="303" customWidth="1"/>
    <col min="11014" max="11014" width="23" style="303" customWidth="1"/>
    <col min="11015" max="11021" width="15.109375" style="303" customWidth="1"/>
    <col min="11022" max="11022" width="3.5546875" style="303" customWidth="1"/>
    <col min="11023" max="11033" width="14.5546875" style="303" customWidth="1"/>
    <col min="11034" max="11213" width="15.33203125" style="303"/>
    <col min="11214" max="11214" width="3.109375" style="303" customWidth="1"/>
    <col min="11215" max="11264" width="15.33203125" style="303"/>
    <col min="11265" max="11265" width="11.5546875" style="303" customWidth="1"/>
    <col min="11266" max="11266" width="7.5546875" style="303" customWidth="1"/>
    <col min="11267" max="11267" width="19.109375" style="303" customWidth="1"/>
    <col min="11268" max="11268" width="43.33203125" style="303" customWidth="1"/>
    <col min="11269" max="11269" width="32.33203125" style="303" customWidth="1"/>
    <col min="11270" max="11270" width="23" style="303" customWidth="1"/>
    <col min="11271" max="11277" width="15.109375" style="303" customWidth="1"/>
    <col min="11278" max="11278" width="3.5546875" style="303" customWidth="1"/>
    <col min="11279" max="11289" width="14.5546875" style="303" customWidth="1"/>
    <col min="11290" max="11469" width="15.33203125" style="303"/>
    <col min="11470" max="11470" width="3.109375" style="303" customWidth="1"/>
    <col min="11471" max="11520" width="15.33203125" style="303"/>
    <col min="11521" max="11521" width="11.5546875" style="303" customWidth="1"/>
    <col min="11522" max="11522" width="7.5546875" style="303" customWidth="1"/>
    <col min="11523" max="11523" width="19.109375" style="303" customWidth="1"/>
    <col min="11524" max="11524" width="43.33203125" style="303" customWidth="1"/>
    <col min="11525" max="11525" width="32.33203125" style="303" customWidth="1"/>
    <col min="11526" max="11526" width="23" style="303" customWidth="1"/>
    <col min="11527" max="11533" width="15.109375" style="303" customWidth="1"/>
    <col min="11534" max="11534" width="3.5546875" style="303" customWidth="1"/>
    <col min="11535" max="11545" width="14.5546875" style="303" customWidth="1"/>
    <col min="11546" max="11725" width="15.33203125" style="303"/>
    <col min="11726" max="11726" width="3.109375" style="303" customWidth="1"/>
    <col min="11727" max="11776" width="15.33203125" style="303"/>
    <col min="11777" max="11777" width="11.5546875" style="303" customWidth="1"/>
    <col min="11778" max="11778" width="7.5546875" style="303" customWidth="1"/>
    <col min="11779" max="11779" width="19.109375" style="303" customWidth="1"/>
    <col min="11780" max="11780" width="43.33203125" style="303" customWidth="1"/>
    <col min="11781" max="11781" width="32.33203125" style="303" customWidth="1"/>
    <col min="11782" max="11782" width="23" style="303" customWidth="1"/>
    <col min="11783" max="11789" width="15.109375" style="303" customWidth="1"/>
    <col min="11790" max="11790" width="3.5546875" style="303" customWidth="1"/>
    <col min="11791" max="11801" width="14.5546875" style="303" customWidth="1"/>
    <col min="11802" max="11981" width="15.33203125" style="303"/>
    <col min="11982" max="11982" width="3.109375" style="303" customWidth="1"/>
    <col min="11983" max="12032" width="15.33203125" style="303"/>
    <col min="12033" max="12033" width="11.5546875" style="303" customWidth="1"/>
    <col min="12034" max="12034" width="7.5546875" style="303" customWidth="1"/>
    <col min="12035" max="12035" width="19.109375" style="303" customWidth="1"/>
    <col min="12036" max="12036" width="43.33203125" style="303" customWidth="1"/>
    <col min="12037" max="12037" width="32.33203125" style="303" customWidth="1"/>
    <col min="12038" max="12038" width="23" style="303" customWidth="1"/>
    <col min="12039" max="12045" width="15.109375" style="303" customWidth="1"/>
    <col min="12046" max="12046" width="3.5546875" style="303" customWidth="1"/>
    <col min="12047" max="12057" width="14.5546875" style="303" customWidth="1"/>
    <col min="12058" max="12237" width="15.33203125" style="303"/>
    <col min="12238" max="12238" width="3.109375" style="303" customWidth="1"/>
    <col min="12239" max="12288" width="15.33203125" style="303"/>
    <col min="12289" max="12289" width="11.5546875" style="303" customWidth="1"/>
    <col min="12290" max="12290" width="7.5546875" style="303" customWidth="1"/>
    <col min="12291" max="12291" width="19.109375" style="303" customWidth="1"/>
    <col min="12292" max="12292" width="43.33203125" style="303" customWidth="1"/>
    <col min="12293" max="12293" width="32.33203125" style="303" customWidth="1"/>
    <col min="12294" max="12294" width="23" style="303" customWidth="1"/>
    <col min="12295" max="12301" width="15.109375" style="303" customWidth="1"/>
    <col min="12302" max="12302" width="3.5546875" style="303" customWidth="1"/>
    <col min="12303" max="12313" width="14.5546875" style="303" customWidth="1"/>
    <col min="12314" max="12493" width="15.33203125" style="303"/>
    <col min="12494" max="12494" width="3.109375" style="303" customWidth="1"/>
    <col min="12495" max="12544" width="15.33203125" style="303"/>
    <col min="12545" max="12545" width="11.5546875" style="303" customWidth="1"/>
    <col min="12546" max="12546" width="7.5546875" style="303" customWidth="1"/>
    <col min="12547" max="12547" width="19.109375" style="303" customWidth="1"/>
    <col min="12548" max="12548" width="43.33203125" style="303" customWidth="1"/>
    <col min="12549" max="12549" width="32.33203125" style="303" customWidth="1"/>
    <col min="12550" max="12550" width="23" style="303" customWidth="1"/>
    <col min="12551" max="12557" width="15.109375" style="303" customWidth="1"/>
    <col min="12558" max="12558" width="3.5546875" style="303" customWidth="1"/>
    <col min="12559" max="12569" width="14.5546875" style="303" customWidth="1"/>
    <col min="12570" max="12749" width="15.33203125" style="303"/>
    <col min="12750" max="12750" width="3.109375" style="303" customWidth="1"/>
    <col min="12751" max="12800" width="15.33203125" style="303"/>
    <col min="12801" max="12801" width="11.5546875" style="303" customWidth="1"/>
    <col min="12802" max="12802" width="7.5546875" style="303" customWidth="1"/>
    <col min="12803" max="12803" width="19.109375" style="303" customWidth="1"/>
    <col min="12804" max="12804" width="43.33203125" style="303" customWidth="1"/>
    <col min="12805" max="12805" width="32.33203125" style="303" customWidth="1"/>
    <col min="12806" max="12806" width="23" style="303" customWidth="1"/>
    <col min="12807" max="12813" width="15.109375" style="303" customWidth="1"/>
    <col min="12814" max="12814" width="3.5546875" style="303" customWidth="1"/>
    <col min="12815" max="12825" width="14.5546875" style="303" customWidth="1"/>
    <col min="12826" max="13005" width="15.33203125" style="303"/>
    <col min="13006" max="13006" width="3.109375" style="303" customWidth="1"/>
    <col min="13007" max="13056" width="15.33203125" style="303"/>
    <col min="13057" max="13057" width="11.5546875" style="303" customWidth="1"/>
    <col min="13058" max="13058" width="7.5546875" style="303" customWidth="1"/>
    <col min="13059" max="13059" width="19.109375" style="303" customWidth="1"/>
    <col min="13060" max="13060" width="43.33203125" style="303" customWidth="1"/>
    <col min="13061" max="13061" width="32.33203125" style="303" customWidth="1"/>
    <col min="13062" max="13062" width="23" style="303" customWidth="1"/>
    <col min="13063" max="13069" width="15.109375" style="303" customWidth="1"/>
    <col min="13070" max="13070" width="3.5546875" style="303" customWidth="1"/>
    <col min="13071" max="13081" width="14.5546875" style="303" customWidth="1"/>
    <col min="13082" max="13261" width="15.33203125" style="303"/>
    <col min="13262" max="13262" width="3.109375" style="303" customWidth="1"/>
    <col min="13263" max="13312" width="15.33203125" style="303"/>
    <col min="13313" max="13313" width="11.5546875" style="303" customWidth="1"/>
    <col min="13314" max="13314" width="7.5546875" style="303" customWidth="1"/>
    <col min="13315" max="13315" width="19.109375" style="303" customWidth="1"/>
    <col min="13316" max="13316" width="43.33203125" style="303" customWidth="1"/>
    <col min="13317" max="13317" width="32.33203125" style="303" customWidth="1"/>
    <col min="13318" max="13318" width="23" style="303" customWidth="1"/>
    <col min="13319" max="13325" width="15.109375" style="303" customWidth="1"/>
    <col min="13326" max="13326" width="3.5546875" style="303" customWidth="1"/>
    <col min="13327" max="13337" width="14.5546875" style="303" customWidth="1"/>
    <col min="13338" max="13517" width="15.33203125" style="303"/>
    <col min="13518" max="13518" width="3.109375" style="303" customWidth="1"/>
    <col min="13519" max="13568" width="15.33203125" style="303"/>
    <col min="13569" max="13569" width="11.5546875" style="303" customWidth="1"/>
    <col min="13570" max="13570" width="7.5546875" style="303" customWidth="1"/>
    <col min="13571" max="13571" width="19.109375" style="303" customWidth="1"/>
    <col min="13572" max="13572" width="43.33203125" style="303" customWidth="1"/>
    <col min="13573" max="13573" width="32.33203125" style="303" customWidth="1"/>
    <col min="13574" max="13574" width="23" style="303" customWidth="1"/>
    <col min="13575" max="13581" width="15.109375" style="303" customWidth="1"/>
    <col min="13582" max="13582" width="3.5546875" style="303" customWidth="1"/>
    <col min="13583" max="13593" width="14.5546875" style="303" customWidth="1"/>
    <col min="13594" max="13773" width="15.33203125" style="303"/>
    <col min="13774" max="13774" width="3.109375" style="303" customWidth="1"/>
    <col min="13775" max="13824" width="15.33203125" style="303"/>
    <col min="13825" max="13825" width="11.5546875" style="303" customWidth="1"/>
    <col min="13826" max="13826" width="7.5546875" style="303" customWidth="1"/>
    <col min="13827" max="13827" width="19.109375" style="303" customWidth="1"/>
    <col min="13828" max="13828" width="43.33203125" style="303" customWidth="1"/>
    <col min="13829" max="13829" width="32.33203125" style="303" customWidth="1"/>
    <col min="13830" max="13830" width="23" style="303" customWidth="1"/>
    <col min="13831" max="13837" width="15.109375" style="303" customWidth="1"/>
    <col min="13838" max="13838" width="3.5546875" style="303" customWidth="1"/>
    <col min="13839" max="13849" width="14.5546875" style="303" customWidth="1"/>
    <col min="13850" max="14029" width="15.33203125" style="303"/>
    <col min="14030" max="14030" width="3.109375" style="303" customWidth="1"/>
    <col min="14031" max="14080" width="15.33203125" style="303"/>
    <col min="14081" max="14081" width="11.5546875" style="303" customWidth="1"/>
    <col min="14082" max="14082" width="7.5546875" style="303" customWidth="1"/>
    <col min="14083" max="14083" width="19.109375" style="303" customWidth="1"/>
    <col min="14084" max="14084" width="43.33203125" style="303" customWidth="1"/>
    <col min="14085" max="14085" width="32.33203125" style="303" customWidth="1"/>
    <col min="14086" max="14086" width="23" style="303" customWidth="1"/>
    <col min="14087" max="14093" width="15.109375" style="303" customWidth="1"/>
    <col min="14094" max="14094" width="3.5546875" style="303" customWidth="1"/>
    <col min="14095" max="14105" width="14.5546875" style="303" customWidth="1"/>
    <col min="14106" max="14285" width="15.33203125" style="303"/>
    <col min="14286" max="14286" width="3.109375" style="303" customWidth="1"/>
    <col min="14287" max="14336" width="15.33203125" style="303"/>
    <col min="14337" max="14337" width="11.5546875" style="303" customWidth="1"/>
    <col min="14338" max="14338" width="7.5546875" style="303" customWidth="1"/>
    <col min="14339" max="14339" width="19.109375" style="303" customWidth="1"/>
    <col min="14340" max="14340" width="43.33203125" style="303" customWidth="1"/>
    <col min="14341" max="14341" width="32.33203125" style="303" customWidth="1"/>
    <col min="14342" max="14342" width="23" style="303" customWidth="1"/>
    <col min="14343" max="14349" width="15.109375" style="303" customWidth="1"/>
    <col min="14350" max="14350" width="3.5546875" style="303" customWidth="1"/>
    <col min="14351" max="14361" width="14.5546875" style="303" customWidth="1"/>
    <col min="14362" max="14541" width="15.33203125" style="303"/>
    <col min="14542" max="14542" width="3.109375" style="303" customWidth="1"/>
    <col min="14543" max="14592" width="15.33203125" style="303"/>
    <col min="14593" max="14593" width="11.5546875" style="303" customWidth="1"/>
    <col min="14594" max="14594" width="7.5546875" style="303" customWidth="1"/>
    <col min="14595" max="14595" width="19.109375" style="303" customWidth="1"/>
    <col min="14596" max="14596" width="43.33203125" style="303" customWidth="1"/>
    <col min="14597" max="14597" width="32.33203125" style="303" customWidth="1"/>
    <col min="14598" max="14598" width="23" style="303" customWidth="1"/>
    <col min="14599" max="14605" width="15.109375" style="303" customWidth="1"/>
    <col min="14606" max="14606" width="3.5546875" style="303" customWidth="1"/>
    <col min="14607" max="14617" width="14.5546875" style="303" customWidth="1"/>
    <col min="14618" max="14797" width="15.33203125" style="303"/>
    <col min="14798" max="14798" width="3.109375" style="303" customWidth="1"/>
    <col min="14799" max="14848" width="15.33203125" style="303"/>
    <col min="14849" max="14849" width="11.5546875" style="303" customWidth="1"/>
    <col min="14850" max="14850" width="7.5546875" style="303" customWidth="1"/>
    <col min="14851" max="14851" width="19.109375" style="303" customWidth="1"/>
    <col min="14852" max="14852" width="43.33203125" style="303" customWidth="1"/>
    <col min="14853" max="14853" width="32.33203125" style="303" customWidth="1"/>
    <col min="14854" max="14854" width="23" style="303" customWidth="1"/>
    <col min="14855" max="14861" width="15.109375" style="303" customWidth="1"/>
    <col min="14862" max="14862" width="3.5546875" style="303" customWidth="1"/>
    <col min="14863" max="14873" width="14.5546875" style="303" customWidth="1"/>
    <col min="14874" max="15053" width="15.33203125" style="303"/>
    <col min="15054" max="15054" width="3.109375" style="303" customWidth="1"/>
    <col min="15055" max="15104" width="15.33203125" style="303"/>
    <col min="15105" max="15105" width="11.5546875" style="303" customWidth="1"/>
    <col min="15106" max="15106" width="7.5546875" style="303" customWidth="1"/>
    <col min="15107" max="15107" width="19.109375" style="303" customWidth="1"/>
    <col min="15108" max="15108" width="43.33203125" style="303" customWidth="1"/>
    <col min="15109" max="15109" width="32.33203125" style="303" customWidth="1"/>
    <col min="15110" max="15110" width="23" style="303" customWidth="1"/>
    <col min="15111" max="15117" width="15.109375" style="303" customWidth="1"/>
    <col min="15118" max="15118" width="3.5546875" style="303" customWidth="1"/>
    <col min="15119" max="15129" width="14.5546875" style="303" customWidth="1"/>
    <col min="15130" max="15309" width="15.33203125" style="303"/>
    <col min="15310" max="15310" width="3.109375" style="303" customWidth="1"/>
    <col min="15311" max="15360" width="15.33203125" style="303"/>
    <col min="15361" max="15361" width="11.5546875" style="303" customWidth="1"/>
    <col min="15362" max="15362" width="7.5546875" style="303" customWidth="1"/>
    <col min="15363" max="15363" width="19.109375" style="303" customWidth="1"/>
    <col min="15364" max="15364" width="43.33203125" style="303" customWidth="1"/>
    <col min="15365" max="15365" width="32.33203125" style="303" customWidth="1"/>
    <col min="15366" max="15366" width="23" style="303" customWidth="1"/>
    <col min="15367" max="15373" width="15.109375" style="303" customWidth="1"/>
    <col min="15374" max="15374" width="3.5546875" style="303" customWidth="1"/>
    <col min="15375" max="15385" width="14.5546875" style="303" customWidth="1"/>
    <col min="15386" max="15565" width="15.33203125" style="303"/>
    <col min="15566" max="15566" width="3.109375" style="303" customWidth="1"/>
    <col min="15567" max="15616" width="15.33203125" style="303"/>
    <col min="15617" max="15617" width="11.5546875" style="303" customWidth="1"/>
    <col min="15618" max="15618" width="7.5546875" style="303" customWidth="1"/>
    <col min="15619" max="15619" width="19.109375" style="303" customWidth="1"/>
    <col min="15620" max="15620" width="43.33203125" style="303" customWidth="1"/>
    <col min="15621" max="15621" width="32.33203125" style="303" customWidth="1"/>
    <col min="15622" max="15622" width="23" style="303" customWidth="1"/>
    <col min="15623" max="15629" width="15.109375" style="303" customWidth="1"/>
    <col min="15630" max="15630" width="3.5546875" style="303" customWidth="1"/>
    <col min="15631" max="15641" width="14.5546875" style="303" customWidth="1"/>
    <col min="15642" max="15821" width="15.33203125" style="303"/>
    <col min="15822" max="15822" width="3.109375" style="303" customWidth="1"/>
    <col min="15823" max="15872" width="15.33203125" style="303"/>
    <col min="15873" max="15873" width="11.5546875" style="303" customWidth="1"/>
    <col min="15874" max="15874" width="7.5546875" style="303" customWidth="1"/>
    <col min="15875" max="15875" width="19.109375" style="303" customWidth="1"/>
    <col min="15876" max="15876" width="43.33203125" style="303" customWidth="1"/>
    <col min="15877" max="15877" width="32.33203125" style="303" customWidth="1"/>
    <col min="15878" max="15878" width="23" style="303" customWidth="1"/>
    <col min="15879" max="15885" width="15.109375" style="303" customWidth="1"/>
    <col min="15886" max="15886" width="3.5546875" style="303" customWidth="1"/>
    <col min="15887" max="15897" width="14.5546875" style="303" customWidth="1"/>
    <col min="15898" max="16077" width="15.33203125" style="303"/>
    <col min="16078" max="16078" width="3.109375" style="303" customWidth="1"/>
    <col min="16079" max="16128" width="15.33203125" style="303"/>
    <col min="16129" max="16129" width="11.5546875" style="303" customWidth="1"/>
    <col min="16130" max="16130" width="7.5546875" style="303" customWidth="1"/>
    <col min="16131" max="16131" width="19.109375" style="303" customWidth="1"/>
    <col min="16132" max="16132" width="43.33203125" style="303" customWidth="1"/>
    <col min="16133" max="16133" width="32.33203125" style="303" customWidth="1"/>
    <col min="16134" max="16134" width="23" style="303" customWidth="1"/>
    <col min="16135" max="16141" width="15.109375" style="303" customWidth="1"/>
    <col min="16142" max="16142" width="3.5546875" style="303" customWidth="1"/>
    <col min="16143" max="16153" width="14.5546875" style="303" customWidth="1"/>
    <col min="16154" max="16333" width="15.33203125" style="303"/>
    <col min="16334" max="16334" width="3.109375" style="303" customWidth="1"/>
    <col min="16335" max="16384" width="15.33203125" style="303"/>
  </cols>
  <sheetData>
    <row r="1" spans="1:256" ht="50.1" customHeight="1" x14ac:dyDescent="0.75">
      <c r="A1" s="298"/>
      <c r="B1" s="298"/>
      <c r="C1" s="298"/>
      <c r="D1" s="299"/>
      <c r="E1" s="299"/>
      <c r="F1" s="298"/>
      <c r="G1" s="298"/>
      <c r="H1" s="300" t="s">
        <v>248</v>
      </c>
      <c r="I1" s="300"/>
      <c r="J1" s="300"/>
      <c r="K1" s="300"/>
      <c r="L1" s="300"/>
      <c r="M1" s="300"/>
      <c r="N1" s="301"/>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302"/>
      <c r="CB1" s="302"/>
      <c r="CC1" s="302"/>
      <c r="CD1" s="302"/>
      <c r="CE1" s="302"/>
      <c r="CF1" s="302"/>
      <c r="CG1" s="302"/>
      <c r="CH1" s="302"/>
      <c r="CI1" s="302"/>
      <c r="CJ1" s="302"/>
      <c r="CK1" s="302"/>
      <c r="CL1" s="302"/>
      <c r="CM1" s="302"/>
      <c r="CN1" s="302"/>
      <c r="CO1" s="302"/>
      <c r="CP1" s="302"/>
      <c r="CQ1" s="302"/>
      <c r="CR1" s="302"/>
      <c r="CS1" s="302"/>
      <c r="CT1" s="302"/>
      <c r="CU1" s="302"/>
      <c r="CV1" s="302"/>
      <c r="CW1" s="302"/>
      <c r="CX1" s="302"/>
      <c r="CY1" s="302"/>
      <c r="CZ1" s="302"/>
      <c r="DA1" s="302"/>
      <c r="DB1" s="302"/>
      <c r="DC1" s="302"/>
      <c r="DD1" s="302"/>
      <c r="DE1" s="302"/>
      <c r="DF1" s="302"/>
      <c r="DG1" s="302"/>
      <c r="DH1" s="302"/>
      <c r="DI1" s="302"/>
      <c r="DJ1" s="302"/>
      <c r="DK1" s="302"/>
      <c r="DL1" s="302"/>
      <c r="DM1" s="302"/>
      <c r="DN1" s="302"/>
      <c r="DO1" s="302"/>
      <c r="DP1" s="302"/>
      <c r="DQ1" s="302"/>
      <c r="DR1" s="302"/>
      <c r="DS1" s="302"/>
      <c r="DT1" s="302"/>
      <c r="DU1" s="302"/>
      <c r="DV1" s="302"/>
      <c r="DW1" s="302"/>
      <c r="DX1" s="302"/>
      <c r="DY1" s="302"/>
      <c r="DZ1" s="302"/>
      <c r="EA1" s="302"/>
      <c r="EB1" s="302"/>
      <c r="EC1" s="302"/>
      <c r="ED1" s="302"/>
      <c r="EE1" s="302"/>
      <c r="EF1" s="302"/>
      <c r="EG1" s="302"/>
      <c r="EH1" s="302"/>
      <c r="EI1" s="302"/>
      <c r="EJ1" s="302"/>
      <c r="EK1" s="302"/>
      <c r="EL1" s="302"/>
      <c r="EM1" s="302"/>
      <c r="EN1" s="302"/>
      <c r="EO1" s="302"/>
      <c r="EP1" s="302"/>
      <c r="EQ1" s="302"/>
      <c r="ER1" s="302"/>
      <c r="ES1" s="302"/>
      <c r="ET1" s="302"/>
      <c r="EU1" s="302"/>
      <c r="EV1" s="302"/>
      <c r="EW1" s="302"/>
      <c r="EX1" s="302"/>
      <c r="EY1" s="302"/>
      <c r="EZ1" s="302"/>
      <c r="FA1" s="302"/>
      <c r="FB1" s="302"/>
      <c r="FC1" s="302"/>
      <c r="FD1" s="302"/>
      <c r="FE1" s="302"/>
      <c r="FF1" s="302"/>
      <c r="FG1" s="302"/>
      <c r="FH1" s="302"/>
      <c r="FI1" s="302"/>
      <c r="FJ1" s="302"/>
      <c r="FK1" s="302"/>
      <c r="FL1" s="302"/>
      <c r="FM1" s="302"/>
      <c r="FN1" s="302"/>
      <c r="FO1" s="302"/>
      <c r="FP1" s="302"/>
      <c r="FQ1" s="302"/>
      <c r="FR1" s="302"/>
      <c r="FS1" s="302"/>
      <c r="FT1" s="302"/>
      <c r="FU1" s="302"/>
      <c r="FV1" s="302"/>
      <c r="FW1" s="302"/>
      <c r="FX1" s="302"/>
      <c r="FY1" s="302"/>
      <c r="FZ1" s="302"/>
      <c r="GA1" s="302"/>
      <c r="GB1" s="302"/>
      <c r="GC1" s="302"/>
      <c r="GD1" s="302"/>
      <c r="GE1" s="302"/>
      <c r="GF1" s="302"/>
      <c r="GG1" s="302"/>
      <c r="GH1" s="302"/>
      <c r="GI1" s="302"/>
      <c r="GJ1" s="302"/>
      <c r="GK1" s="302"/>
      <c r="GL1" s="302"/>
      <c r="GM1" s="302"/>
      <c r="GN1" s="302"/>
      <c r="GO1" s="302"/>
      <c r="GP1" s="302"/>
      <c r="GQ1" s="302"/>
      <c r="GR1" s="302"/>
      <c r="GS1" s="302"/>
      <c r="GT1" s="302"/>
      <c r="GU1" s="302"/>
      <c r="GV1" s="302"/>
      <c r="GW1" s="302"/>
      <c r="GX1" s="302"/>
      <c r="GY1" s="302"/>
      <c r="GZ1" s="302"/>
      <c r="HA1" s="302"/>
      <c r="HB1" s="302"/>
      <c r="HC1" s="302"/>
      <c r="HD1" s="302"/>
      <c r="HE1" s="302"/>
      <c r="HF1" s="302"/>
      <c r="HG1" s="302"/>
      <c r="HH1" s="302"/>
      <c r="HI1" s="302"/>
      <c r="HJ1" s="302"/>
      <c r="HK1" s="302"/>
      <c r="HL1" s="302"/>
      <c r="HM1" s="302"/>
      <c r="HN1" s="302"/>
      <c r="HO1" s="302"/>
      <c r="HP1" s="302"/>
      <c r="HQ1" s="302"/>
      <c r="HR1" s="302"/>
      <c r="HS1" s="302"/>
      <c r="HT1" s="302"/>
      <c r="HU1" s="302"/>
      <c r="HV1" s="302"/>
      <c r="HW1" s="302"/>
      <c r="HX1" s="302"/>
      <c r="HY1" s="302"/>
      <c r="HZ1" s="302"/>
      <c r="IA1" s="302"/>
      <c r="IB1" s="302"/>
      <c r="IC1" s="302"/>
      <c r="ID1" s="302"/>
      <c r="IE1" s="302"/>
      <c r="IF1" s="302"/>
      <c r="IG1" s="302"/>
      <c r="IH1" s="302"/>
      <c r="II1" s="302"/>
      <c r="IJ1" s="302"/>
      <c r="IK1" s="302"/>
      <c r="IL1" s="302"/>
      <c r="IM1" s="302"/>
      <c r="IN1" s="302"/>
      <c r="IO1" s="302"/>
      <c r="IP1" s="302"/>
      <c r="IQ1" s="302"/>
      <c r="IR1" s="302"/>
      <c r="IS1" s="302"/>
      <c r="IT1" s="302"/>
      <c r="IU1" s="302"/>
      <c r="IV1" s="302"/>
    </row>
    <row r="2" spans="1:256" ht="50.1" customHeight="1" x14ac:dyDescent="0.8">
      <c r="A2" s="298"/>
      <c r="B2" s="298"/>
      <c r="C2" s="298"/>
      <c r="D2" s="299"/>
      <c r="E2" s="299"/>
      <c r="F2" s="298"/>
      <c r="G2" s="298"/>
      <c r="H2" s="304"/>
      <c r="I2" s="305" t="s">
        <v>249</v>
      </c>
      <c r="J2" s="305"/>
      <c r="K2" s="306"/>
      <c r="L2" s="305"/>
      <c r="M2" s="306"/>
      <c r="N2" s="301"/>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c r="ED2" s="302"/>
      <c r="EE2" s="302"/>
      <c r="EF2" s="302"/>
      <c r="EG2" s="302"/>
      <c r="EH2" s="302"/>
      <c r="EI2" s="302"/>
      <c r="EJ2" s="302"/>
      <c r="EK2" s="302"/>
      <c r="EL2" s="302"/>
      <c r="EM2" s="302"/>
      <c r="EN2" s="302"/>
      <c r="EO2" s="302"/>
      <c r="EP2" s="302"/>
      <c r="EQ2" s="302"/>
      <c r="ER2" s="302"/>
      <c r="ES2" s="302"/>
      <c r="ET2" s="302"/>
      <c r="EU2" s="302"/>
      <c r="EV2" s="302"/>
      <c r="EW2" s="302"/>
      <c r="EX2" s="302"/>
      <c r="EY2" s="302"/>
      <c r="EZ2" s="302"/>
      <c r="FA2" s="302"/>
      <c r="FB2" s="302"/>
      <c r="FC2" s="302"/>
      <c r="FD2" s="302"/>
      <c r="FE2" s="302"/>
      <c r="FF2" s="302"/>
      <c r="FG2" s="302"/>
      <c r="FH2" s="302"/>
      <c r="FI2" s="302"/>
      <c r="FJ2" s="302"/>
      <c r="FK2" s="302"/>
      <c r="FL2" s="302"/>
      <c r="FM2" s="302"/>
      <c r="FN2" s="302"/>
      <c r="FO2" s="302"/>
      <c r="FP2" s="302"/>
      <c r="FQ2" s="302"/>
      <c r="FR2" s="302"/>
      <c r="FS2" s="302"/>
      <c r="FT2" s="302"/>
      <c r="FU2" s="302"/>
      <c r="FV2" s="302"/>
      <c r="FW2" s="302"/>
      <c r="FX2" s="302"/>
      <c r="FY2" s="302"/>
      <c r="FZ2" s="302"/>
      <c r="GA2" s="302"/>
      <c r="GB2" s="302"/>
      <c r="GC2" s="302"/>
      <c r="GD2" s="302"/>
      <c r="GE2" s="302"/>
      <c r="GF2" s="302"/>
      <c r="GG2" s="302"/>
      <c r="GH2" s="302"/>
      <c r="GI2" s="302"/>
      <c r="GJ2" s="302"/>
      <c r="GK2" s="302"/>
      <c r="GL2" s="302"/>
      <c r="GM2" s="302"/>
      <c r="GN2" s="302"/>
      <c r="GO2" s="302"/>
      <c r="GP2" s="302"/>
      <c r="GQ2" s="302"/>
      <c r="GR2" s="302"/>
      <c r="GS2" s="302"/>
      <c r="GT2" s="302"/>
      <c r="GU2" s="302"/>
      <c r="GV2" s="302"/>
      <c r="GW2" s="302"/>
      <c r="GX2" s="302"/>
      <c r="GY2" s="302"/>
      <c r="GZ2" s="302"/>
      <c r="HA2" s="302"/>
      <c r="HB2" s="302"/>
      <c r="HC2" s="302"/>
      <c r="HD2" s="302"/>
      <c r="HE2" s="302"/>
      <c r="HF2" s="302"/>
      <c r="HG2" s="302"/>
      <c r="HH2" s="302"/>
      <c r="HI2" s="302"/>
      <c r="HJ2" s="302"/>
      <c r="HK2" s="302"/>
      <c r="HL2" s="302"/>
      <c r="HM2" s="302"/>
      <c r="HN2" s="302"/>
      <c r="HO2" s="302"/>
      <c r="HP2" s="302"/>
      <c r="HQ2" s="302"/>
      <c r="HR2" s="302"/>
      <c r="HS2" s="302"/>
      <c r="HT2" s="302"/>
      <c r="HU2" s="302"/>
      <c r="HV2" s="302"/>
      <c r="HW2" s="302"/>
      <c r="HX2" s="302"/>
      <c r="HY2" s="302"/>
      <c r="HZ2" s="302"/>
      <c r="IA2" s="302"/>
      <c r="IB2" s="302"/>
      <c r="IC2" s="302"/>
      <c r="ID2" s="302"/>
      <c r="IE2" s="302"/>
      <c r="IF2" s="302"/>
      <c r="IG2" s="302"/>
      <c r="IH2" s="302"/>
      <c r="II2" s="302"/>
      <c r="IJ2" s="302"/>
      <c r="IK2" s="302"/>
      <c r="IL2" s="302"/>
      <c r="IM2" s="302"/>
      <c r="IN2" s="302"/>
      <c r="IO2" s="302"/>
      <c r="IP2" s="302"/>
      <c r="IQ2" s="302"/>
      <c r="IR2" s="302"/>
      <c r="IS2" s="302"/>
      <c r="IT2" s="302"/>
      <c r="IU2" s="302"/>
      <c r="IV2" s="302"/>
    </row>
    <row r="3" spans="1:256" ht="50.1" customHeight="1" x14ac:dyDescent="0.5">
      <c r="A3" s="298"/>
      <c r="B3" s="298"/>
      <c r="C3" s="298"/>
      <c r="D3" s="299"/>
      <c r="E3" s="299"/>
      <c r="F3" s="298"/>
      <c r="G3" s="298"/>
      <c r="H3" s="304"/>
      <c r="I3" s="307" t="s">
        <v>2</v>
      </c>
      <c r="J3" s="308"/>
      <c r="K3" s="309" t="s">
        <v>250</v>
      </c>
      <c r="L3" s="310">
        <f>'[5]vnos podatkov'!$B$8</f>
        <v>0</v>
      </c>
      <c r="M3" s="310"/>
      <c r="N3" s="301"/>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02"/>
      <c r="ED3" s="302"/>
      <c r="EE3" s="302"/>
      <c r="EF3" s="302"/>
      <c r="EG3" s="302"/>
      <c r="EH3" s="302"/>
      <c r="EI3" s="302"/>
      <c r="EJ3" s="302"/>
      <c r="EK3" s="302"/>
      <c r="EL3" s="302"/>
      <c r="EM3" s="302"/>
      <c r="EN3" s="302"/>
      <c r="EO3" s="302"/>
      <c r="EP3" s="302"/>
      <c r="EQ3" s="302"/>
      <c r="ER3" s="302"/>
      <c r="ES3" s="302"/>
      <c r="ET3" s="302"/>
      <c r="EU3" s="302"/>
      <c r="EV3" s="302"/>
      <c r="EW3" s="302"/>
      <c r="EX3" s="302"/>
      <c r="EY3" s="302"/>
      <c r="EZ3" s="302"/>
      <c r="FA3" s="302"/>
      <c r="FB3" s="302"/>
      <c r="FC3" s="302"/>
      <c r="FD3" s="302"/>
      <c r="FE3" s="302"/>
      <c r="FF3" s="302"/>
      <c r="FG3" s="302"/>
      <c r="FH3" s="302"/>
      <c r="FI3" s="302"/>
      <c r="FJ3" s="302"/>
      <c r="FK3" s="302"/>
      <c r="FL3" s="302"/>
      <c r="FM3" s="302"/>
      <c r="FN3" s="302"/>
      <c r="FO3" s="302"/>
      <c r="FP3" s="302"/>
      <c r="FQ3" s="302"/>
      <c r="FR3" s="302"/>
      <c r="FS3" s="302"/>
      <c r="FT3" s="302"/>
      <c r="FU3" s="302"/>
      <c r="FV3" s="302"/>
      <c r="FW3" s="302"/>
      <c r="FX3" s="302"/>
      <c r="FY3" s="302"/>
      <c r="FZ3" s="302"/>
      <c r="GA3" s="302"/>
      <c r="GB3" s="302"/>
      <c r="GC3" s="302"/>
      <c r="GD3" s="302"/>
      <c r="GE3" s="302"/>
      <c r="GF3" s="302"/>
      <c r="GG3" s="302"/>
      <c r="GH3" s="302"/>
      <c r="GI3" s="302"/>
      <c r="GJ3" s="302"/>
      <c r="GK3" s="302"/>
      <c r="GL3" s="302"/>
      <c r="GM3" s="302"/>
      <c r="GN3" s="302"/>
      <c r="GO3" s="302"/>
      <c r="GP3" s="302"/>
      <c r="GQ3" s="302"/>
      <c r="GR3" s="302"/>
      <c r="GS3" s="302"/>
      <c r="GT3" s="302"/>
      <c r="GU3" s="302"/>
      <c r="GV3" s="302"/>
      <c r="GW3" s="302"/>
      <c r="GX3" s="302"/>
      <c r="GY3" s="302"/>
      <c r="GZ3" s="302"/>
      <c r="HA3" s="302"/>
      <c r="HB3" s="302"/>
      <c r="HC3" s="302"/>
      <c r="HD3" s="302"/>
      <c r="HE3" s="302"/>
      <c r="HF3" s="302"/>
      <c r="HG3" s="302"/>
      <c r="HH3" s="302"/>
      <c r="HI3" s="302"/>
      <c r="HJ3" s="302"/>
      <c r="HK3" s="302"/>
      <c r="HL3" s="302"/>
      <c r="HM3" s="302"/>
      <c r="HN3" s="302"/>
      <c r="HO3" s="302"/>
      <c r="HP3" s="302"/>
      <c r="HQ3" s="302"/>
      <c r="HR3" s="302"/>
      <c r="HS3" s="302"/>
      <c r="HT3" s="302"/>
      <c r="HU3" s="302"/>
      <c r="HV3" s="302"/>
      <c r="HW3" s="302"/>
      <c r="HX3" s="302"/>
      <c r="HY3" s="302"/>
      <c r="HZ3" s="302"/>
      <c r="IA3" s="302"/>
      <c r="IB3" s="302"/>
      <c r="IC3" s="302"/>
      <c r="ID3" s="302"/>
      <c r="IE3" s="302"/>
      <c r="IF3" s="302"/>
      <c r="IG3" s="302"/>
      <c r="IH3" s="302"/>
      <c r="II3" s="302"/>
      <c r="IJ3" s="302"/>
      <c r="IK3" s="302"/>
      <c r="IL3" s="302"/>
      <c r="IM3" s="302"/>
      <c r="IN3" s="302"/>
      <c r="IO3" s="302"/>
      <c r="IP3" s="302"/>
      <c r="IQ3" s="302"/>
      <c r="IR3" s="302"/>
      <c r="IS3" s="302"/>
      <c r="IT3" s="302"/>
      <c r="IU3" s="302"/>
      <c r="IV3" s="302"/>
    </row>
    <row r="4" spans="1:256" ht="50.1" customHeight="1" x14ac:dyDescent="0.75">
      <c r="A4" s="298"/>
      <c r="B4" s="298"/>
      <c r="C4" s="311" t="s">
        <v>3</v>
      </c>
      <c r="D4" s="312"/>
      <c r="E4" s="313" t="s">
        <v>63</v>
      </c>
      <c r="F4" s="313">
        <f>'[5]vnos podatkov'!$C$10</f>
        <v>0</v>
      </c>
      <c r="G4" s="314">
        <f>'[5]vnos podatkov'!$C$10</f>
        <v>0</v>
      </c>
      <c r="H4" s="314">
        <f>'[5]vnos podatkov'!$C$10</f>
        <v>0</v>
      </c>
      <c r="I4" s="315" t="s">
        <v>4</v>
      </c>
      <c r="J4" s="315"/>
      <c r="K4" s="316">
        <v>45395</v>
      </c>
      <c r="L4" s="316"/>
      <c r="M4" s="317"/>
      <c r="N4" s="301"/>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c r="DS4" s="302"/>
      <c r="DT4" s="302"/>
      <c r="DU4" s="302"/>
      <c r="DV4" s="302"/>
      <c r="DW4" s="302"/>
      <c r="DX4" s="302"/>
      <c r="DY4" s="302"/>
      <c r="DZ4" s="302"/>
      <c r="EA4" s="302"/>
      <c r="EB4" s="302"/>
      <c r="EC4" s="302"/>
      <c r="ED4" s="302"/>
      <c r="EE4" s="302"/>
      <c r="EF4" s="302"/>
      <c r="EG4" s="302"/>
      <c r="EH4" s="302"/>
      <c r="EI4" s="302"/>
      <c r="EJ4" s="302"/>
      <c r="EK4" s="302"/>
      <c r="EL4" s="302"/>
      <c r="EM4" s="302"/>
      <c r="EN4" s="302"/>
      <c r="EO4" s="302"/>
      <c r="EP4" s="302"/>
      <c r="EQ4" s="302"/>
      <c r="ER4" s="302"/>
      <c r="ES4" s="302"/>
      <c r="ET4" s="302"/>
      <c r="EU4" s="302"/>
      <c r="EV4" s="302"/>
      <c r="EW4" s="302"/>
      <c r="EX4" s="302"/>
      <c r="EY4" s="302"/>
      <c r="EZ4" s="302"/>
      <c r="FA4" s="302"/>
      <c r="FB4" s="302"/>
      <c r="FC4" s="302"/>
      <c r="FD4" s="302"/>
      <c r="FE4" s="302"/>
      <c r="FF4" s="302"/>
      <c r="FG4" s="302"/>
      <c r="FH4" s="302"/>
      <c r="FI4" s="302"/>
      <c r="FJ4" s="302"/>
      <c r="FK4" s="302"/>
      <c r="FL4" s="302"/>
      <c r="FM4" s="302"/>
      <c r="FN4" s="302"/>
      <c r="FO4" s="302"/>
      <c r="FP4" s="302"/>
      <c r="FQ4" s="302"/>
      <c r="FR4" s="302"/>
      <c r="FS4" s="302"/>
      <c r="FT4" s="302"/>
      <c r="FU4" s="302"/>
      <c r="FV4" s="302"/>
      <c r="FW4" s="302"/>
      <c r="FX4" s="302"/>
      <c r="FY4" s="302"/>
      <c r="FZ4" s="302"/>
      <c r="GA4" s="302"/>
      <c r="GB4" s="302"/>
      <c r="GC4" s="302"/>
      <c r="GD4" s="302"/>
      <c r="GE4" s="302"/>
      <c r="GF4" s="302"/>
      <c r="GG4" s="302"/>
      <c r="GH4" s="302"/>
      <c r="GI4" s="302"/>
      <c r="GJ4" s="302"/>
      <c r="GK4" s="302"/>
      <c r="GL4" s="302"/>
      <c r="GM4" s="302"/>
      <c r="GN4" s="302"/>
      <c r="GO4" s="302"/>
      <c r="GP4" s="302"/>
      <c r="GQ4" s="302"/>
      <c r="GR4" s="302"/>
      <c r="GS4" s="302"/>
      <c r="GT4" s="302"/>
      <c r="GU4" s="302"/>
      <c r="GV4" s="302"/>
      <c r="GW4" s="302"/>
      <c r="GX4" s="302"/>
      <c r="GY4" s="302"/>
      <c r="GZ4" s="302"/>
      <c r="HA4" s="302"/>
      <c r="HB4" s="302"/>
      <c r="HC4" s="302"/>
      <c r="HD4" s="302"/>
      <c r="HE4" s="302"/>
      <c r="HF4" s="302"/>
      <c r="HG4" s="302"/>
      <c r="HH4" s="302"/>
      <c r="HI4" s="302"/>
      <c r="HJ4" s="302"/>
      <c r="HK4" s="302"/>
      <c r="HL4" s="302"/>
      <c r="HM4" s="302"/>
      <c r="HN4" s="302"/>
      <c r="HO4" s="302"/>
      <c r="HP4" s="302"/>
      <c r="HQ4" s="302"/>
      <c r="HR4" s="302"/>
      <c r="HS4" s="302"/>
      <c r="HT4" s="302"/>
      <c r="HU4" s="302"/>
      <c r="HV4" s="302"/>
      <c r="HW4" s="302"/>
      <c r="HX4" s="302"/>
      <c r="HY4" s="302"/>
      <c r="HZ4" s="302"/>
      <c r="IA4" s="302"/>
      <c r="IB4" s="302"/>
      <c r="IC4" s="302"/>
      <c r="ID4" s="302"/>
      <c r="IE4" s="302"/>
      <c r="IF4" s="302"/>
      <c r="IG4" s="302"/>
      <c r="IH4" s="302"/>
      <c r="II4" s="302"/>
      <c r="IJ4" s="302"/>
      <c r="IK4" s="302"/>
      <c r="IL4" s="302"/>
      <c r="IM4" s="302"/>
      <c r="IN4" s="302"/>
      <c r="IO4" s="302"/>
      <c r="IP4" s="302"/>
      <c r="IQ4" s="302"/>
      <c r="IR4" s="302"/>
      <c r="IS4" s="302"/>
      <c r="IT4" s="302"/>
      <c r="IU4" s="302"/>
      <c r="IV4" s="302"/>
    </row>
    <row r="5" spans="1:256" ht="50.1" customHeight="1" x14ac:dyDescent="0.8">
      <c r="A5" s="298"/>
      <c r="B5" s="298"/>
      <c r="C5" s="311" t="s">
        <v>5</v>
      </c>
      <c r="D5" s="312"/>
      <c r="E5" s="313" t="s">
        <v>23</v>
      </c>
      <c r="F5" s="313"/>
      <c r="G5" s="314"/>
      <c r="H5" s="314"/>
      <c r="I5" s="315" t="s">
        <v>33</v>
      </c>
      <c r="J5" s="315"/>
      <c r="K5" s="306">
        <v>5</v>
      </c>
      <c r="L5" s="306"/>
      <c r="M5" s="306"/>
      <c r="N5" s="301"/>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2"/>
      <c r="DG5" s="302"/>
      <c r="DH5" s="302"/>
      <c r="DI5" s="302"/>
      <c r="DJ5" s="302"/>
      <c r="DK5" s="302"/>
      <c r="DL5" s="302"/>
      <c r="DM5" s="302"/>
      <c r="DN5" s="302"/>
      <c r="DO5" s="302"/>
      <c r="DP5" s="302"/>
      <c r="DQ5" s="302"/>
      <c r="DR5" s="302"/>
      <c r="DS5" s="302"/>
      <c r="DT5" s="302"/>
      <c r="DU5" s="302"/>
      <c r="DV5" s="302"/>
      <c r="DW5" s="302"/>
      <c r="DX5" s="302"/>
      <c r="DY5" s="302"/>
      <c r="DZ5" s="302"/>
      <c r="EA5" s="302"/>
      <c r="EB5" s="302"/>
      <c r="EC5" s="302"/>
      <c r="ED5" s="302"/>
      <c r="EE5" s="302"/>
      <c r="EF5" s="302"/>
      <c r="EG5" s="302"/>
      <c r="EH5" s="302"/>
      <c r="EI5" s="302"/>
      <c r="EJ5" s="302"/>
      <c r="EK5" s="302"/>
      <c r="EL5" s="302"/>
      <c r="EM5" s="302"/>
      <c r="EN5" s="302"/>
      <c r="EO5" s="302"/>
      <c r="EP5" s="302"/>
      <c r="EQ5" s="302"/>
      <c r="ER5" s="302"/>
      <c r="ES5" s="302"/>
      <c r="ET5" s="302"/>
      <c r="EU5" s="302"/>
      <c r="EV5" s="302"/>
      <c r="EW5" s="302"/>
      <c r="EX5" s="302"/>
      <c r="EY5" s="302"/>
      <c r="EZ5" s="302"/>
      <c r="FA5" s="302"/>
      <c r="FB5" s="302"/>
      <c r="FC5" s="302"/>
      <c r="FD5" s="302"/>
      <c r="FE5" s="302"/>
      <c r="FF5" s="302"/>
      <c r="FG5" s="302"/>
      <c r="FH5" s="302"/>
      <c r="FI5" s="302"/>
      <c r="FJ5" s="302"/>
      <c r="FK5" s="302"/>
      <c r="FL5" s="302"/>
      <c r="FM5" s="302"/>
      <c r="FN5" s="302"/>
      <c r="FO5" s="302"/>
      <c r="FP5" s="302"/>
      <c r="FQ5" s="302"/>
      <c r="FR5" s="302"/>
      <c r="FS5" s="302"/>
      <c r="FT5" s="302"/>
      <c r="FU5" s="302"/>
      <c r="FV5" s="302"/>
      <c r="FW5" s="302"/>
      <c r="FX5" s="302"/>
      <c r="FY5" s="302"/>
      <c r="FZ5" s="302"/>
      <c r="GA5" s="302"/>
      <c r="GB5" s="302"/>
      <c r="GC5" s="302"/>
      <c r="GD5" s="302"/>
      <c r="GE5" s="302"/>
      <c r="GF5" s="302"/>
      <c r="GG5" s="302"/>
      <c r="GH5" s="302"/>
      <c r="GI5" s="302"/>
      <c r="GJ5" s="302"/>
      <c r="GK5" s="302"/>
      <c r="GL5" s="302"/>
      <c r="GM5" s="302"/>
      <c r="GN5" s="302"/>
      <c r="GO5" s="302"/>
      <c r="GP5" s="302"/>
      <c r="GQ5" s="302"/>
      <c r="GR5" s="302"/>
      <c r="GS5" s="302"/>
      <c r="GT5" s="302"/>
      <c r="GU5" s="302"/>
      <c r="GV5" s="302"/>
      <c r="GW5" s="302"/>
      <c r="GX5" s="302"/>
      <c r="GY5" s="302"/>
      <c r="GZ5" s="302"/>
      <c r="HA5" s="302"/>
      <c r="HB5" s="302"/>
      <c r="HC5" s="302"/>
      <c r="HD5" s="302"/>
      <c r="HE5" s="302"/>
      <c r="HF5" s="302"/>
      <c r="HG5" s="302"/>
      <c r="HH5" s="302"/>
      <c r="HI5" s="302"/>
      <c r="HJ5" s="302"/>
      <c r="HK5" s="302"/>
      <c r="HL5" s="302"/>
      <c r="HM5" s="302"/>
      <c r="HN5" s="302"/>
      <c r="HO5" s="302"/>
      <c r="HP5" s="302"/>
      <c r="HQ5" s="302"/>
      <c r="HR5" s="302"/>
      <c r="HS5" s="302"/>
      <c r="HT5" s="302"/>
      <c r="HU5" s="302"/>
      <c r="HV5" s="302"/>
      <c r="HW5" s="302"/>
      <c r="HX5" s="302"/>
      <c r="HY5" s="302"/>
      <c r="HZ5" s="302"/>
      <c r="IA5" s="302"/>
      <c r="IB5" s="302"/>
      <c r="IC5" s="302"/>
      <c r="ID5" s="302"/>
      <c r="IE5" s="302"/>
      <c r="IF5" s="302"/>
      <c r="IG5" s="302"/>
      <c r="IH5" s="302"/>
      <c r="II5" s="302"/>
      <c r="IJ5" s="302"/>
      <c r="IK5" s="302"/>
      <c r="IL5" s="302"/>
      <c r="IM5" s="302"/>
      <c r="IN5" s="302"/>
      <c r="IO5" s="302"/>
      <c r="IP5" s="302"/>
      <c r="IQ5" s="302"/>
      <c r="IR5" s="302"/>
      <c r="IS5" s="302"/>
      <c r="IT5" s="302"/>
      <c r="IU5" s="302"/>
      <c r="IV5" s="302"/>
    </row>
    <row r="6" spans="1:256" s="323" customFormat="1" ht="80.099999999999994" customHeight="1" x14ac:dyDescent="0.8">
      <c r="A6" s="298"/>
      <c r="B6" s="298"/>
      <c r="C6" s="318"/>
      <c r="D6" s="319"/>
      <c r="E6" s="320"/>
      <c r="F6" s="306"/>
      <c r="G6" s="321"/>
      <c r="H6" s="321"/>
      <c r="I6" s="321"/>
      <c r="J6" s="321"/>
      <c r="K6" s="321"/>
      <c r="L6" s="321"/>
      <c r="M6" s="321"/>
      <c r="N6" s="301"/>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2"/>
      <c r="CA6" s="322"/>
      <c r="CB6" s="322"/>
      <c r="CC6" s="322"/>
      <c r="CD6" s="322"/>
      <c r="CE6" s="322"/>
      <c r="CF6" s="322"/>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22"/>
      <c r="DE6" s="322"/>
      <c r="DF6" s="322"/>
      <c r="DG6" s="322"/>
      <c r="DH6" s="322"/>
      <c r="DI6" s="322"/>
      <c r="DJ6" s="322"/>
      <c r="DK6" s="322"/>
      <c r="DL6" s="322"/>
      <c r="DM6" s="322"/>
      <c r="DN6" s="322"/>
      <c r="DO6" s="322"/>
      <c r="DP6" s="322"/>
      <c r="DQ6" s="322"/>
      <c r="DR6" s="322"/>
      <c r="DS6" s="322"/>
      <c r="DT6" s="322"/>
      <c r="DU6" s="322"/>
      <c r="DV6" s="322"/>
      <c r="DW6" s="322"/>
      <c r="DX6" s="322"/>
      <c r="DY6" s="322"/>
      <c r="DZ6" s="322"/>
      <c r="EA6" s="322"/>
      <c r="EB6" s="322"/>
      <c r="EC6" s="322"/>
      <c r="ED6" s="322"/>
      <c r="EE6" s="322"/>
      <c r="EF6" s="322"/>
      <c r="EG6" s="322"/>
      <c r="EH6" s="322"/>
      <c r="EI6" s="322"/>
      <c r="EJ6" s="322"/>
      <c r="EK6" s="322"/>
      <c r="EL6" s="322"/>
      <c r="EM6" s="322"/>
      <c r="EN6" s="322"/>
      <c r="EO6" s="322"/>
      <c r="EP6" s="322"/>
      <c r="EQ6" s="322"/>
      <c r="ER6" s="322"/>
      <c r="ES6" s="322"/>
      <c r="ET6" s="322"/>
      <c r="EU6" s="322"/>
      <c r="EV6" s="322"/>
      <c r="EW6" s="322"/>
      <c r="EX6" s="322"/>
      <c r="EY6" s="322"/>
      <c r="EZ6" s="322"/>
      <c r="FA6" s="322"/>
      <c r="FB6" s="322"/>
      <c r="FC6" s="322"/>
      <c r="FD6" s="322"/>
      <c r="FE6" s="322"/>
      <c r="FF6" s="322"/>
      <c r="FG6" s="322"/>
      <c r="FH6" s="322"/>
      <c r="FI6" s="322"/>
      <c r="FJ6" s="322"/>
      <c r="FK6" s="322"/>
      <c r="FL6" s="322"/>
      <c r="FM6" s="322"/>
      <c r="FN6" s="322"/>
      <c r="FO6" s="322"/>
      <c r="FP6" s="322"/>
      <c r="FQ6" s="322"/>
      <c r="FR6" s="322"/>
      <c r="FS6" s="322"/>
      <c r="FT6" s="322"/>
      <c r="FU6" s="322"/>
      <c r="FV6" s="322"/>
      <c r="FW6" s="322"/>
      <c r="FX6" s="322"/>
      <c r="FY6" s="322"/>
      <c r="FZ6" s="322"/>
      <c r="GA6" s="322"/>
      <c r="GB6" s="322"/>
      <c r="GC6" s="322"/>
      <c r="GD6" s="322"/>
      <c r="GE6" s="322"/>
      <c r="GF6" s="322"/>
      <c r="GG6" s="322"/>
      <c r="GH6" s="322"/>
      <c r="GI6" s="322"/>
      <c r="GJ6" s="322"/>
      <c r="GK6" s="322"/>
      <c r="GL6" s="322"/>
      <c r="GM6" s="322"/>
      <c r="GN6" s="322"/>
      <c r="GO6" s="322"/>
      <c r="GP6" s="322"/>
      <c r="GQ6" s="322"/>
      <c r="GR6" s="322"/>
      <c r="GS6" s="322"/>
      <c r="GT6" s="322"/>
      <c r="GU6" s="322"/>
      <c r="GV6" s="322"/>
      <c r="GW6" s="322"/>
      <c r="GX6" s="322"/>
      <c r="GY6" s="322"/>
      <c r="GZ6" s="322"/>
      <c r="HA6" s="322"/>
      <c r="HB6" s="322"/>
      <c r="HC6" s="322"/>
      <c r="HD6" s="322"/>
      <c r="HE6" s="322"/>
      <c r="HF6" s="322"/>
      <c r="HG6" s="322"/>
      <c r="HH6" s="322"/>
      <c r="HI6" s="322"/>
      <c r="HJ6" s="322"/>
      <c r="HK6" s="322"/>
      <c r="HL6" s="322"/>
      <c r="HM6" s="322"/>
      <c r="HN6" s="322"/>
      <c r="HO6" s="322"/>
      <c r="HP6" s="322"/>
      <c r="HQ6" s="322"/>
      <c r="HR6" s="322"/>
      <c r="HS6" s="322"/>
      <c r="HT6" s="322"/>
      <c r="HU6" s="322"/>
      <c r="HV6" s="322"/>
      <c r="HW6" s="322"/>
      <c r="HX6" s="322"/>
      <c r="HY6" s="322"/>
      <c r="HZ6" s="322"/>
      <c r="IA6" s="322"/>
      <c r="IB6" s="322"/>
      <c r="IC6" s="322"/>
      <c r="ID6" s="322"/>
      <c r="IE6" s="322"/>
      <c r="IF6" s="322"/>
      <c r="IG6" s="322"/>
      <c r="IH6" s="322"/>
      <c r="II6" s="322"/>
      <c r="IJ6" s="322"/>
      <c r="IK6" s="322"/>
      <c r="IL6" s="322"/>
      <c r="IM6" s="322"/>
      <c r="IN6" s="322"/>
      <c r="IO6" s="322"/>
      <c r="IP6" s="322"/>
      <c r="IQ6" s="322"/>
      <c r="IR6" s="322"/>
      <c r="IS6" s="322"/>
      <c r="IT6" s="322"/>
      <c r="IU6" s="322"/>
      <c r="IV6" s="322"/>
    </row>
    <row r="7" spans="1:256" s="323" customFormat="1" ht="40.5" customHeight="1" x14ac:dyDescent="0.8">
      <c r="A7" s="298"/>
      <c r="B7" s="298"/>
      <c r="C7" s="318" t="s">
        <v>251</v>
      </c>
      <c r="D7" s="324"/>
      <c r="E7" s="320"/>
      <c r="F7" s="306"/>
      <c r="G7" s="325"/>
      <c r="H7" s="325"/>
      <c r="I7" s="325"/>
      <c r="J7" s="325"/>
      <c r="K7" s="325"/>
      <c r="L7" s="326" t="s">
        <v>8</v>
      </c>
      <c r="M7" s="326" t="s">
        <v>9</v>
      </c>
      <c r="N7" s="301"/>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2"/>
      <c r="BJ7" s="322"/>
      <c r="BK7" s="322"/>
      <c r="BL7" s="322"/>
      <c r="BM7" s="322"/>
      <c r="BN7" s="322"/>
      <c r="BO7" s="322"/>
      <c r="BP7" s="322"/>
      <c r="BQ7" s="322"/>
      <c r="BR7" s="322"/>
      <c r="BS7" s="322"/>
      <c r="BT7" s="322"/>
      <c r="BU7" s="322"/>
      <c r="BV7" s="322"/>
      <c r="BW7" s="322"/>
      <c r="BX7" s="322"/>
      <c r="BY7" s="322"/>
      <c r="BZ7" s="322"/>
      <c r="CA7" s="322"/>
      <c r="CB7" s="322"/>
      <c r="CC7" s="322"/>
      <c r="CD7" s="322"/>
      <c r="CE7" s="322"/>
      <c r="CF7" s="322"/>
      <c r="CG7" s="322"/>
      <c r="CH7" s="322"/>
      <c r="CI7" s="322"/>
      <c r="CJ7" s="322"/>
      <c r="CK7" s="322"/>
      <c r="CL7" s="322"/>
      <c r="CM7" s="322"/>
      <c r="CN7" s="322"/>
      <c r="CO7" s="322"/>
      <c r="CP7" s="322"/>
      <c r="CQ7" s="322"/>
      <c r="CR7" s="322"/>
      <c r="CS7" s="322"/>
      <c r="CT7" s="322"/>
      <c r="CU7" s="322"/>
      <c r="CV7" s="322"/>
      <c r="CW7" s="322"/>
      <c r="CX7" s="322"/>
      <c r="CY7" s="322"/>
      <c r="CZ7" s="322"/>
      <c r="DA7" s="322"/>
      <c r="DB7" s="322"/>
      <c r="DC7" s="322"/>
      <c r="DD7" s="322"/>
      <c r="DE7" s="322"/>
      <c r="DF7" s="322"/>
      <c r="DG7" s="322"/>
      <c r="DH7" s="322"/>
      <c r="DI7" s="322"/>
      <c r="DJ7" s="322"/>
      <c r="DK7" s="322"/>
      <c r="DL7" s="322"/>
      <c r="DM7" s="322"/>
      <c r="DN7" s="322"/>
      <c r="DO7" s="322"/>
      <c r="DP7" s="322"/>
      <c r="DQ7" s="322"/>
      <c r="DR7" s="322"/>
      <c r="DS7" s="322"/>
      <c r="DT7" s="322"/>
      <c r="DU7" s="322"/>
      <c r="DV7" s="322"/>
      <c r="DW7" s="322"/>
      <c r="DX7" s="322"/>
      <c r="DY7" s="322"/>
      <c r="DZ7" s="322"/>
      <c r="EA7" s="322"/>
      <c r="EB7" s="322"/>
      <c r="EC7" s="322"/>
      <c r="ED7" s="322"/>
      <c r="EE7" s="322"/>
      <c r="EF7" s="322"/>
      <c r="EG7" s="322"/>
      <c r="EH7" s="322"/>
      <c r="EI7" s="322"/>
      <c r="EJ7" s="322"/>
      <c r="EK7" s="322"/>
      <c r="EL7" s="322"/>
      <c r="EM7" s="322"/>
      <c r="EN7" s="322"/>
      <c r="EO7" s="322"/>
      <c r="EP7" s="322"/>
      <c r="EQ7" s="322"/>
      <c r="ER7" s="322"/>
      <c r="ES7" s="322"/>
      <c r="ET7" s="322"/>
      <c r="EU7" s="322"/>
      <c r="EV7" s="322"/>
      <c r="EW7" s="322"/>
      <c r="EX7" s="322"/>
      <c r="EY7" s="322"/>
      <c r="EZ7" s="322"/>
      <c r="FA7" s="322"/>
      <c r="FB7" s="322"/>
      <c r="FC7" s="322"/>
      <c r="FD7" s="322"/>
      <c r="FE7" s="322"/>
      <c r="FF7" s="322"/>
      <c r="FG7" s="322"/>
      <c r="FH7" s="322"/>
      <c r="FI7" s="322"/>
      <c r="FJ7" s="322"/>
      <c r="FK7" s="322"/>
      <c r="FL7" s="322"/>
      <c r="FM7" s="322"/>
      <c r="FN7" s="322"/>
      <c r="FO7" s="322"/>
      <c r="FP7" s="322"/>
      <c r="FQ7" s="322"/>
      <c r="FR7" s="322"/>
      <c r="FS7" s="322"/>
      <c r="FT7" s="322"/>
      <c r="FU7" s="322"/>
      <c r="FV7" s="322"/>
      <c r="FW7" s="322"/>
      <c r="FX7" s="322"/>
      <c r="FY7" s="322"/>
      <c r="FZ7" s="322"/>
      <c r="GA7" s="322"/>
      <c r="GB7" s="322"/>
      <c r="GC7" s="322"/>
      <c r="GD7" s="322"/>
      <c r="GE7" s="322"/>
      <c r="GF7" s="322"/>
      <c r="GG7" s="322"/>
      <c r="GH7" s="322"/>
      <c r="GI7" s="322"/>
      <c r="GJ7" s="322"/>
      <c r="GK7" s="322"/>
      <c r="GL7" s="322"/>
      <c r="GM7" s="322"/>
      <c r="GN7" s="322"/>
      <c r="GO7" s="322"/>
      <c r="GP7" s="322"/>
      <c r="GQ7" s="322"/>
      <c r="GR7" s="322"/>
      <c r="GS7" s="322"/>
      <c r="GT7" s="322"/>
      <c r="GU7" s="322"/>
      <c r="GV7" s="322"/>
      <c r="GW7" s="322"/>
      <c r="GX7" s="322"/>
      <c r="GY7" s="322"/>
      <c r="GZ7" s="322"/>
      <c r="HA7" s="322"/>
      <c r="HB7" s="322"/>
      <c r="HC7" s="322"/>
      <c r="HD7" s="322"/>
      <c r="HE7" s="322"/>
      <c r="HF7" s="322"/>
      <c r="HG7" s="322"/>
      <c r="HH7" s="322"/>
      <c r="HI7" s="322"/>
      <c r="HJ7" s="322"/>
      <c r="HK7" s="322"/>
      <c r="HL7" s="322"/>
      <c r="HM7" s="322"/>
      <c r="HN7" s="322"/>
      <c r="HO7" s="322"/>
      <c r="HP7" s="322"/>
      <c r="HQ7" s="322"/>
      <c r="HR7" s="322"/>
      <c r="HS7" s="322"/>
      <c r="HT7" s="322"/>
      <c r="HU7" s="322"/>
      <c r="HV7" s="322"/>
      <c r="HW7" s="322"/>
      <c r="HX7" s="322"/>
      <c r="HY7" s="322"/>
      <c r="HZ7" s="322"/>
      <c r="IA7" s="322"/>
      <c r="IB7" s="322"/>
      <c r="IC7" s="322"/>
      <c r="ID7" s="322"/>
      <c r="IE7" s="322"/>
      <c r="IF7" s="322"/>
      <c r="IG7" s="322"/>
      <c r="IH7" s="322"/>
      <c r="II7" s="322"/>
      <c r="IJ7" s="322"/>
      <c r="IK7" s="322"/>
      <c r="IL7" s="322"/>
      <c r="IM7" s="322"/>
      <c r="IN7" s="322"/>
      <c r="IO7" s="322"/>
      <c r="IP7" s="322"/>
      <c r="IQ7" s="322"/>
      <c r="IR7" s="322"/>
      <c r="IS7" s="322"/>
      <c r="IT7" s="322"/>
      <c r="IU7" s="322"/>
      <c r="IV7" s="322"/>
    </row>
    <row r="8" spans="1:256" s="330" customFormat="1" ht="39.75" customHeight="1" x14ac:dyDescent="0.55000000000000004">
      <c r="A8" s="298"/>
      <c r="B8" s="298"/>
      <c r="C8" s="327" t="s">
        <v>11</v>
      </c>
      <c r="D8" s="328" t="s">
        <v>12</v>
      </c>
      <c r="E8" s="328" t="s">
        <v>13</v>
      </c>
      <c r="F8" s="327" t="s">
        <v>14</v>
      </c>
      <c r="G8" s="327" t="s">
        <v>252</v>
      </c>
      <c r="H8" s="327" t="s">
        <v>51</v>
      </c>
      <c r="I8" s="327" t="s">
        <v>52</v>
      </c>
      <c r="J8" s="327" t="s">
        <v>53</v>
      </c>
      <c r="K8" s="327">
        <v>5</v>
      </c>
      <c r="L8" s="326"/>
      <c r="M8" s="326"/>
      <c r="N8" s="301"/>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329"/>
      <c r="AY8" s="329"/>
      <c r="AZ8" s="329"/>
      <c r="BA8" s="329"/>
      <c r="BB8" s="329"/>
      <c r="BC8" s="329"/>
      <c r="BD8" s="329"/>
      <c r="BE8" s="329"/>
      <c r="BF8" s="329"/>
      <c r="BG8" s="329"/>
      <c r="BH8" s="329"/>
      <c r="BI8" s="329"/>
      <c r="BJ8" s="329"/>
      <c r="BK8" s="329"/>
      <c r="BL8" s="329"/>
      <c r="BM8" s="329"/>
      <c r="BN8" s="329"/>
      <c r="BO8" s="329"/>
      <c r="BP8" s="329"/>
      <c r="BQ8" s="329"/>
      <c r="BR8" s="329"/>
      <c r="BS8" s="329"/>
      <c r="BT8" s="329"/>
      <c r="BU8" s="329"/>
      <c r="BV8" s="329"/>
      <c r="BW8" s="329"/>
      <c r="BX8" s="329"/>
      <c r="BY8" s="329"/>
      <c r="BZ8" s="329"/>
      <c r="CA8" s="329"/>
      <c r="CB8" s="329"/>
      <c r="CC8" s="329"/>
      <c r="CD8" s="329"/>
      <c r="CE8" s="329"/>
      <c r="CF8" s="329"/>
      <c r="CG8" s="329"/>
      <c r="CH8" s="329"/>
      <c r="CI8" s="329"/>
      <c r="CJ8" s="329"/>
      <c r="CK8" s="329"/>
      <c r="CL8" s="329"/>
      <c r="CM8" s="329"/>
      <c r="CN8" s="329"/>
      <c r="CO8" s="329"/>
      <c r="CP8" s="329"/>
      <c r="CQ8" s="329"/>
      <c r="CR8" s="329"/>
      <c r="CS8" s="329"/>
      <c r="CT8" s="329"/>
      <c r="CU8" s="329"/>
      <c r="CV8" s="329"/>
      <c r="CW8" s="329"/>
      <c r="CX8" s="329"/>
      <c r="CY8" s="329"/>
      <c r="CZ8" s="329"/>
      <c r="DA8" s="329"/>
      <c r="DB8" s="329"/>
      <c r="DC8" s="329"/>
      <c r="DD8" s="329"/>
      <c r="DE8" s="329"/>
      <c r="DF8" s="329"/>
      <c r="DG8" s="329"/>
      <c r="DH8" s="329"/>
      <c r="DI8" s="329"/>
      <c r="DJ8" s="329"/>
      <c r="DK8" s="329"/>
      <c r="DL8" s="329"/>
      <c r="DM8" s="329"/>
      <c r="DN8" s="329"/>
      <c r="DO8" s="329"/>
      <c r="DP8" s="329"/>
      <c r="DQ8" s="329"/>
      <c r="DR8" s="329"/>
      <c r="DS8" s="329"/>
      <c r="DT8" s="329"/>
      <c r="DU8" s="329"/>
      <c r="DV8" s="329"/>
      <c r="DW8" s="329"/>
      <c r="DX8" s="329"/>
      <c r="DY8" s="329"/>
      <c r="DZ8" s="329"/>
      <c r="EA8" s="329"/>
      <c r="EB8" s="329"/>
      <c r="EC8" s="329"/>
      <c r="ED8" s="329"/>
      <c r="EE8" s="329"/>
      <c r="EF8" s="329"/>
      <c r="EG8" s="329"/>
      <c r="EH8" s="329"/>
      <c r="EI8" s="329"/>
      <c r="EJ8" s="329"/>
      <c r="EK8" s="329"/>
      <c r="EL8" s="329"/>
      <c r="EM8" s="329"/>
      <c r="EN8" s="329"/>
      <c r="EO8" s="329"/>
      <c r="EP8" s="329"/>
      <c r="EQ8" s="329"/>
      <c r="ER8" s="329"/>
      <c r="ES8" s="329"/>
      <c r="ET8" s="329"/>
      <c r="EU8" s="329"/>
      <c r="EV8" s="329"/>
      <c r="EW8" s="329"/>
      <c r="EX8" s="329"/>
      <c r="EY8" s="329"/>
      <c r="EZ8" s="329"/>
      <c r="FA8" s="329"/>
      <c r="FB8" s="329"/>
      <c r="FC8" s="329"/>
      <c r="FD8" s="329"/>
      <c r="FE8" s="329"/>
      <c r="FF8" s="329"/>
      <c r="FG8" s="329"/>
      <c r="FH8" s="329"/>
      <c r="FI8" s="329"/>
      <c r="FJ8" s="329"/>
      <c r="FK8" s="329"/>
      <c r="FL8" s="329"/>
      <c r="FM8" s="329"/>
      <c r="FN8" s="329"/>
      <c r="FO8" s="329"/>
      <c r="FP8" s="329"/>
      <c r="FQ8" s="329"/>
      <c r="FR8" s="329"/>
      <c r="FS8" s="329"/>
      <c r="FT8" s="329"/>
      <c r="FU8" s="329"/>
      <c r="FV8" s="329"/>
      <c r="FW8" s="329"/>
      <c r="FX8" s="329"/>
      <c r="FY8" s="329"/>
      <c r="FZ8" s="329"/>
      <c r="GA8" s="329"/>
      <c r="GB8" s="329"/>
      <c r="GC8" s="329"/>
      <c r="GD8" s="329"/>
      <c r="GE8" s="329"/>
      <c r="GF8" s="329"/>
      <c r="GG8" s="329"/>
      <c r="GH8" s="329"/>
      <c r="GI8" s="329"/>
      <c r="GJ8" s="329"/>
      <c r="GK8" s="329"/>
      <c r="GL8" s="329"/>
      <c r="GM8" s="329"/>
      <c r="GN8" s="329"/>
      <c r="GO8" s="329"/>
      <c r="GP8" s="329"/>
      <c r="GQ8" s="329"/>
      <c r="GR8" s="329"/>
      <c r="GS8" s="329"/>
      <c r="GT8" s="329"/>
      <c r="GU8" s="329"/>
      <c r="GV8" s="329"/>
      <c r="GW8" s="329"/>
      <c r="GX8" s="329"/>
      <c r="GY8" s="329"/>
      <c r="GZ8" s="329"/>
      <c r="HA8" s="329"/>
      <c r="HB8" s="329"/>
      <c r="HC8" s="329"/>
      <c r="HD8" s="329"/>
      <c r="HE8" s="329"/>
      <c r="HF8" s="329"/>
      <c r="HG8" s="329"/>
      <c r="HH8" s="329"/>
      <c r="HI8" s="329"/>
      <c r="HJ8" s="329"/>
      <c r="HK8" s="329"/>
      <c r="HL8" s="329"/>
      <c r="HM8" s="329"/>
      <c r="HN8" s="329"/>
      <c r="HO8" s="329"/>
      <c r="HP8" s="329"/>
      <c r="HQ8" s="329"/>
      <c r="HR8" s="329"/>
      <c r="HS8" s="329"/>
      <c r="HT8" s="329"/>
      <c r="HU8" s="329"/>
      <c r="HV8" s="329"/>
      <c r="HW8" s="329"/>
      <c r="HX8" s="329"/>
      <c r="HY8" s="329"/>
      <c r="HZ8" s="329"/>
      <c r="IA8" s="329"/>
      <c r="IB8" s="329"/>
      <c r="IC8" s="329"/>
      <c r="ID8" s="329"/>
      <c r="IE8" s="329"/>
      <c r="IF8" s="329"/>
      <c r="IG8" s="329"/>
      <c r="IH8" s="329"/>
      <c r="II8" s="329"/>
      <c r="IJ8" s="329"/>
      <c r="IK8" s="329"/>
      <c r="IL8" s="329"/>
      <c r="IM8" s="329"/>
      <c r="IN8" s="329"/>
      <c r="IO8" s="329"/>
      <c r="IP8" s="329"/>
      <c r="IQ8" s="329"/>
      <c r="IR8" s="329"/>
      <c r="IS8" s="329"/>
      <c r="IT8" s="329"/>
      <c r="IU8" s="329"/>
      <c r="IV8" s="329"/>
    </row>
    <row r="9" spans="1:256" ht="60" customHeight="1" x14ac:dyDescent="0.45">
      <c r="A9" s="33"/>
      <c r="B9" s="331">
        <v>1</v>
      </c>
      <c r="C9" s="138" t="str">
        <f>UPPER(IF($A9="","",VLOOKUP($A9,'[5]m round robin žrebna lista'!$A$7:$R$128,2)))</f>
        <v/>
      </c>
      <c r="D9" s="332" t="s">
        <v>253</v>
      </c>
      <c r="E9" s="332" t="s">
        <v>254</v>
      </c>
      <c r="F9" s="138" t="s">
        <v>161</v>
      </c>
      <c r="G9" s="333"/>
      <c r="H9" s="334" t="s">
        <v>119</v>
      </c>
      <c r="I9" s="334" t="s">
        <v>118</v>
      </c>
      <c r="J9" s="334" t="s">
        <v>119</v>
      </c>
      <c r="K9" s="334" t="s">
        <v>119</v>
      </c>
      <c r="L9" s="335">
        <v>1</v>
      </c>
      <c r="M9" s="335">
        <v>4</v>
      </c>
      <c r="N9" s="301"/>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02"/>
      <c r="DE9" s="302"/>
      <c r="DF9" s="302"/>
      <c r="DG9" s="302"/>
      <c r="DH9" s="302"/>
      <c r="DI9" s="302"/>
      <c r="DJ9" s="302"/>
      <c r="DK9" s="302"/>
      <c r="DL9" s="302"/>
      <c r="DM9" s="302"/>
      <c r="DN9" s="302"/>
      <c r="DO9" s="302"/>
      <c r="DP9" s="302"/>
      <c r="DQ9" s="302"/>
      <c r="DR9" s="302"/>
      <c r="DS9" s="302"/>
      <c r="DT9" s="302"/>
      <c r="DU9" s="302"/>
      <c r="DV9" s="302"/>
      <c r="DW9" s="302"/>
      <c r="DX9" s="302"/>
      <c r="DY9" s="302"/>
      <c r="DZ9" s="302"/>
      <c r="EA9" s="302"/>
      <c r="EB9" s="302"/>
      <c r="EC9" s="302"/>
      <c r="ED9" s="302"/>
      <c r="EE9" s="302"/>
      <c r="EF9" s="302"/>
      <c r="EG9" s="302"/>
      <c r="EH9" s="302"/>
      <c r="EI9" s="302"/>
      <c r="EJ9" s="302"/>
      <c r="EK9" s="302"/>
      <c r="EL9" s="302"/>
      <c r="EM9" s="302"/>
      <c r="EN9" s="302"/>
      <c r="EO9" s="302"/>
      <c r="EP9" s="302"/>
      <c r="EQ9" s="302"/>
      <c r="ER9" s="302"/>
      <c r="ES9" s="302"/>
      <c r="ET9" s="302"/>
      <c r="EU9" s="302"/>
      <c r="EV9" s="302"/>
      <c r="EW9" s="302"/>
      <c r="EX9" s="302"/>
      <c r="EY9" s="302"/>
      <c r="EZ9" s="302"/>
      <c r="FA9" s="302"/>
      <c r="FB9" s="302"/>
      <c r="FC9" s="302"/>
      <c r="FD9" s="302"/>
      <c r="FE9" s="302"/>
      <c r="FF9" s="302"/>
      <c r="FG9" s="302"/>
      <c r="FH9" s="302"/>
      <c r="FI9" s="302"/>
      <c r="FJ9" s="302"/>
      <c r="FK9" s="302"/>
      <c r="FL9" s="302"/>
      <c r="FM9" s="302"/>
      <c r="FN9" s="302"/>
      <c r="FO9" s="302"/>
      <c r="FP9" s="302"/>
      <c r="FQ9" s="302"/>
      <c r="FR9" s="302"/>
      <c r="FS9" s="302"/>
      <c r="FT9" s="302"/>
      <c r="FU9" s="302"/>
      <c r="FV9" s="302"/>
      <c r="FW9" s="302"/>
      <c r="FX9" s="302"/>
      <c r="FY9" s="302"/>
      <c r="FZ9" s="302"/>
      <c r="GA9" s="302"/>
      <c r="GB9" s="302"/>
      <c r="GC9" s="302"/>
      <c r="GD9" s="302"/>
      <c r="GE9" s="302"/>
      <c r="GF9" s="302"/>
      <c r="GG9" s="302"/>
      <c r="GH9" s="302"/>
      <c r="GI9" s="302"/>
      <c r="GJ9" s="302"/>
      <c r="GK9" s="302"/>
      <c r="GL9" s="302"/>
      <c r="GM9" s="302"/>
      <c r="GN9" s="302"/>
      <c r="GO9" s="302"/>
      <c r="GP9" s="302"/>
      <c r="GQ9" s="302"/>
      <c r="GR9" s="302"/>
      <c r="GS9" s="302"/>
      <c r="GT9" s="302"/>
      <c r="GU9" s="302"/>
      <c r="GV9" s="302"/>
      <c r="GW9" s="302"/>
      <c r="GX9" s="302"/>
      <c r="GY9" s="302"/>
      <c r="GZ9" s="302"/>
      <c r="HA9" s="302"/>
      <c r="HB9" s="302"/>
      <c r="HC9" s="302"/>
      <c r="HD9" s="302"/>
      <c r="HE9" s="302"/>
      <c r="HF9" s="302"/>
      <c r="HG9" s="302"/>
      <c r="HH9" s="302"/>
      <c r="HI9" s="302"/>
      <c r="HJ9" s="302"/>
      <c r="HK9" s="302"/>
      <c r="HL9" s="302"/>
      <c r="HM9" s="302"/>
      <c r="HN9" s="302"/>
      <c r="HO9" s="302"/>
      <c r="HP9" s="302"/>
      <c r="HQ9" s="302"/>
      <c r="HR9" s="302"/>
      <c r="HS9" s="302"/>
      <c r="HT9" s="302"/>
      <c r="HU9" s="302"/>
      <c r="HV9" s="302"/>
      <c r="HW9" s="302"/>
      <c r="HX9" s="302"/>
      <c r="HY9" s="302"/>
      <c r="HZ9" s="302"/>
      <c r="IA9" s="302"/>
      <c r="IB9" s="302"/>
      <c r="IC9" s="302"/>
      <c r="ID9" s="302"/>
      <c r="IE9" s="302"/>
      <c r="IF9" s="302"/>
      <c r="IG9" s="302"/>
      <c r="IH9" s="302"/>
      <c r="II9" s="302"/>
      <c r="IJ9" s="302"/>
      <c r="IK9" s="302"/>
      <c r="IL9" s="302"/>
      <c r="IM9" s="302"/>
      <c r="IN9" s="302"/>
      <c r="IO9" s="302"/>
      <c r="IP9" s="302"/>
      <c r="IQ9" s="302"/>
      <c r="IR9" s="302"/>
      <c r="IS9" s="302"/>
      <c r="IT9" s="302"/>
      <c r="IU9" s="302"/>
      <c r="IV9" s="302"/>
    </row>
    <row r="10" spans="1:256" ht="60" customHeight="1" x14ac:dyDescent="0.45">
      <c r="A10" s="33"/>
      <c r="B10" s="331">
        <v>2</v>
      </c>
      <c r="C10" s="138" t="str">
        <f>UPPER(IF($A10="","",VLOOKUP($A10,'[5]m round robin žrebna lista'!$A$7:$R$128,2)))</f>
        <v/>
      </c>
      <c r="D10" s="332" t="s">
        <v>135</v>
      </c>
      <c r="E10" s="332" t="s">
        <v>82</v>
      </c>
      <c r="F10" s="138" t="s">
        <v>32</v>
      </c>
      <c r="G10" s="334" t="s">
        <v>118</v>
      </c>
      <c r="H10" s="333"/>
      <c r="I10" s="334" t="s">
        <v>118</v>
      </c>
      <c r="J10" s="334" t="s">
        <v>124</v>
      </c>
      <c r="K10" s="334" t="s">
        <v>118</v>
      </c>
      <c r="L10" s="335">
        <v>3</v>
      </c>
      <c r="M10" s="335">
        <v>1</v>
      </c>
      <c r="N10" s="301"/>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c r="CT10" s="302"/>
      <c r="CU10" s="302"/>
      <c r="CV10" s="302"/>
      <c r="CW10" s="302"/>
      <c r="CX10" s="302"/>
      <c r="CY10" s="302"/>
      <c r="CZ10" s="302"/>
      <c r="DA10" s="302"/>
      <c r="DB10" s="302"/>
      <c r="DC10" s="302"/>
      <c r="DD10" s="302"/>
      <c r="DE10" s="302"/>
      <c r="DF10" s="302"/>
      <c r="DG10" s="302"/>
      <c r="DH10" s="302"/>
      <c r="DI10" s="302"/>
      <c r="DJ10" s="302"/>
      <c r="DK10" s="302"/>
      <c r="DL10" s="302"/>
      <c r="DM10" s="302"/>
      <c r="DN10" s="302"/>
      <c r="DO10" s="302"/>
      <c r="DP10" s="302"/>
      <c r="DQ10" s="302"/>
      <c r="DR10" s="302"/>
      <c r="DS10" s="302"/>
      <c r="DT10" s="302"/>
      <c r="DU10" s="302"/>
      <c r="DV10" s="302"/>
      <c r="DW10" s="302"/>
      <c r="DX10" s="302"/>
      <c r="DY10" s="302"/>
      <c r="DZ10" s="302"/>
      <c r="EA10" s="302"/>
      <c r="EB10" s="302"/>
      <c r="EC10" s="302"/>
      <c r="ED10" s="302"/>
      <c r="EE10" s="302"/>
      <c r="EF10" s="302"/>
      <c r="EG10" s="302"/>
      <c r="EH10" s="302"/>
      <c r="EI10" s="302"/>
      <c r="EJ10" s="302"/>
      <c r="EK10" s="302"/>
      <c r="EL10" s="302"/>
      <c r="EM10" s="302"/>
      <c r="EN10" s="302"/>
      <c r="EO10" s="302"/>
      <c r="EP10" s="302"/>
      <c r="EQ10" s="302"/>
      <c r="ER10" s="302"/>
      <c r="ES10" s="302"/>
      <c r="ET10" s="302"/>
      <c r="EU10" s="302"/>
      <c r="EV10" s="302"/>
      <c r="EW10" s="302"/>
      <c r="EX10" s="302"/>
      <c r="EY10" s="302"/>
      <c r="EZ10" s="302"/>
      <c r="FA10" s="302"/>
      <c r="FB10" s="302"/>
      <c r="FC10" s="302"/>
      <c r="FD10" s="302"/>
      <c r="FE10" s="302"/>
      <c r="FF10" s="302"/>
      <c r="FG10" s="302"/>
      <c r="FH10" s="302"/>
      <c r="FI10" s="302"/>
      <c r="FJ10" s="302"/>
      <c r="FK10" s="302"/>
      <c r="FL10" s="302"/>
      <c r="FM10" s="302"/>
      <c r="FN10" s="302"/>
      <c r="FO10" s="302"/>
      <c r="FP10" s="302"/>
      <c r="FQ10" s="302"/>
      <c r="FR10" s="302"/>
      <c r="FS10" s="302"/>
      <c r="FT10" s="302"/>
      <c r="FU10" s="302"/>
      <c r="FV10" s="302"/>
      <c r="FW10" s="302"/>
      <c r="FX10" s="302"/>
      <c r="FY10" s="302"/>
      <c r="FZ10" s="302"/>
      <c r="GA10" s="302"/>
      <c r="GB10" s="302"/>
      <c r="GC10" s="302"/>
      <c r="GD10" s="302"/>
      <c r="GE10" s="302"/>
      <c r="GF10" s="302"/>
      <c r="GG10" s="302"/>
      <c r="GH10" s="302"/>
      <c r="GI10" s="302"/>
      <c r="GJ10" s="302"/>
      <c r="GK10" s="302"/>
      <c r="GL10" s="302"/>
      <c r="GM10" s="302"/>
      <c r="GN10" s="302"/>
      <c r="GO10" s="302"/>
      <c r="GP10" s="302"/>
      <c r="GQ10" s="302"/>
      <c r="GR10" s="302"/>
      <c r="GS10" s="302"/>
      <c r="GT10" s="302"/>
      <c r="GU10" s="302"/>
      <c r="GV10" s="302"/>
      <c r="GW10" s="302"/>
      <c r="GX10" s="302"/>
      <c r="GY10" s="302"/>
      <c r="GZ10" s="302"/>
      <c r="HA10" s="302"/>
      <c r="HB10" s="302"/>
      <c r="HC10" s="302"/>
      <c r="HD10" s="302"/>
      <c r="HE10" s="302"/>
      <c r="HF10" s="302"/>
      <c r="HG10" s="302"/>
      <c r="HH10" s="302"/>
      <c r="HI10" s="302"/>
      <c r="HJ10" s="302"/>
      <c r="HK10" s="302"/>
      <c r="HL10" s="302"/>
      <c r="HM10" s="302"/>
      <c r="HN10" s="302"/>
      <c r="HO10" s="302"/>
      <c r="HP10" s="302"/>
      <c r="HQ10" s="302"/>
      <c r="HR10" s="302"/>
      <c r="HS10" s="302"/>
      <c r="HT10" s="302"/>
      <c r="HU10" s="302"/>
      <c r="HV10" s="302"/>
      <c r="HW10" s="302"/>
      <c r="HX10" s="302"/>
      <c r="HY10" s="302"/>
      <c r="HZ10" s="302"/>
      <c r="IA10" s="302"/>
      <c r="IB10" s="302"/>
      <c r="IC10" s="302"/>
      <c r="ID10" s="302"/>
      <c r="IE10" s="302"/>
      <c r="IF10" s="302"/>
      <c r="IG10" s="302"/>
      <c r="IH10" s="302"/>
      <c r="II10" s="302"/>
      <c r="IJ10" s="302"/>
      <c r="IK10" s="302"/>
      <c r="IL10" s="302"/>
      <c r="IM10" s="302"/>
      <c r="IN10" s="302"/>
      <c r="IO10" s="302"/>
      <c r="IP10" s="302"/>
      <c r="IQ10" s="302"/>
      <c r="IR10" s="302"/>
      <c r="IS10" s="302"/>
      <c r="IT10" s="302"/>
      <c r="IU10" s="302"/>
      <c r="IV10" s="302"/>
    </row>
    <row r="11" spans="1:256" ht="60" customHeight="1" x14ac:dyDescent="0.45">
      <c r="A11" s="33"/>
      <c r="B11" s="331">
        <v>3</v>
      </c>
      <c r="C11" s="138" t="str">
        <f>UPPER(IF($A11="","",VLOOKUP($A11,'[5]m round robin žrebna lista'!$A$7:$R$128,2)))</f>
        <v/>
      </c>
      <c r="D11" s="332" t="s">
        <v>255</v>
      </c>
      <c r="E11" s="332" t="s">
        <v>142</v>
      </c>
      <c r="F11" s="138" t="s">
        <v>32</v>
      </c>
      <c r="G11" s="334" t="s">
        <v>119</v>
      </c>
      <c r="H11" s="334" t="s">
        <v>119</v>
      </c>
      <c r="I11" s="333"/>
      <c r="J11" s="334" t="s">
        <v>119</v>
      </c>
      <c r="K11" s="334" t="s">
        <v>119</v>
      </c>
      <c r="L11" s="336" t="s">
        <v>120</v>
      </c>
      <c r="M11" s="335">
        <v>5</v>
      </c>
      <c r="N11" s="301"/>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c r="DH11" s="302"/>
      <c r="DI11" s="302"/>
      <c r="DJ11" s="302"/>
      <c r="DK11" s="302"/>
      <c r="DL11" s="302"/>
      <c r="DM11" s="302"/>
      <c r="DN11" s="302"/>
      <c r="DO11" s="302"/>
      <c r="DP11" s="302"/>
      <c r="DQ11" s="302"/>
      <c r="DR11" s="302"/>
      <c r="DS11" s="302"/>
      <c r="DT11" s="302"/>
      <c r="DU11" s="302"/>
      <c r="DV11" s="302"/>
      <c r="DW11" s="302"/>
      <c r="DX11" s="302"/>
      <c r="DY11" s="302"/>
      <c r="DZ11" s="302"/>
      <c r="EA11" s="302"/>
      <c r="EB11" s="302"/>
      <c r="EC11" s="302"/>
      <c r="ED11" s="302"/>
      <c r="EE11" s="302"/>
      <c r="EF11" s="302"/>
      <c r="EG11" s="302"/>
      <c r="EH11" s="302"/>
      <c r="EI11" s="302"/>
      <c r="EJ11" s="302"/>
      <c r="EK11" s="302"/>
      <c r="EL11" s="302"/>
      <c r="EM11" s="302"/>
      <c r="EN11" s="302"/>
      <c r="EO11" s="302"/>
      <c r="EP11" s="302"/>
      <c r="EQ11" s="302"/>
      <c r="ER11" s="302"/>
      <c r="ES11" s="302"/>
      <c r="ET11" s="302"/>
      <c r="EU11" s="302"/>
      <c r="EV11" s="302"/>
      <c r="EW11" s="302"/>
      <c r="EX11" s="302"/>
      <c r="EY11" s="302"/>
      <c r="EZ11" s="302"/>
      <c r="FA11" s="302"/>
      <c r="FB11" s="302"/>
      <c r="FC11" s="302"/>
      <c r="FD11" s="302"/>
      <c r="FE11" s="302"/>
      <c r="FF11" s="302"/>
      <c r="FG11" s="302"/>
      <c r="FH11" s="302"/>
      <c r="FI11" s="302"/>
      <c r="FJ11" s="302"/>
      <c r="FK11" s="302"/>
      <c r="FL11" s="302"/>
      <c r="FM11" s="302"/>
      <c r="FN11" s="302"/>
      <c r="FO11" s="302"/>
      <c r="FP11" s="302"/>
      <c r="FQ11" s="302"/>
      <c r="FR11" s="302"/>
      <c r="FS11" s="302"/>
      <c r="FT11" s="302"/>
      <c r="FU11" s="302"/>
      <c r="FV11" s="302"/>
      <c r="FW11" s="302"/>
      <c r="FX11" s="302"/>
      <c r="FY11" s="302"/>
      <c r="FZ11" s="302"/>
      <c r="GA11" s="302"/>
      <c r="GB11" s="302"/>
      <c r="GC11" s="302"/>
      <c r="GD11" s="302"/>
      <c r="GE11" s="302"/>
      <c r="GF11" s="302"/>
      <c r="GG11" s="302"/>
      <c r="GH11" s="302"/>
      <c r="GI11" s="302"/>
      <c r="GJ11" s="302"/>
      <c r="GK11" s="302"/>
      <c r="GL11" s="302"/>
      <c r="GM11" s="302"/>
      <c r="GN11" s="302"/>
      <c r="GO11" s="302"/>
      <c r="GP11" s="302"/>
      <c r="GQ11" s="302"/>
      <c r="GR11" s="302"/>
      <c r="GS11" s="302"/>
      <c r="GT11" s="302"/>
      <c r="GU11" s="302"/>
      <c r="GV11" s="302"/>
      <c r="GW11" s="302"/>
      <c r="GX11" s="302"/>
      <c r="GY11" s="302"/>
      <c r="GZ11" s="302"/>
      <c r="HA11" s="302"/>
      <c r="HB11" s="302"/>
      <c r="HC11" s="302"/>
      <c r="HD11" s="302"/>
      <c r="HE11" s="302"/>
      <c r="HF11" s="302"/>
      <c r="HG11" s="302"/>
      <c r="HH11" s="302"/>
      <c r="HI11" s="302"/>
      <c r="HJ11" s="302"/>
      <c r="HK11" s="302"/>
      <c r="HL11" s="302"/>
      <c r="HM11" s="302"/>
      <c r="HN11" s="302"/>
      <c r="HO11" s="302"/>
      <c r="HP11" s="302"/>
      <c r="HQ11" s="302"/>
      <c r="HR11" s="302"/>
      <c r="HS11" s="302"/>
      <c r="HT11" s="302"/>
      <c r="HU11" s="302"/>
      <c r="HV11" s="302"/>
      <c r="HW11" s="302"/>
      <c r="HX11" s="302"/>
      <c r="HY11" s="302"/>
      <c r="HZ11" s="302"/>
      <c r="IA11" s="302"/>
      <c r="IB11" s="302"/>
      <c r="IC11" s="302"/>
      <c r="ID11" s="302"/>
      <c r="IE11" s="302"/>
      <c r="IF11" s="302"/>
      <c r="IG11" s="302"/>
      <c r="IH11" s="302"/>
      <c r="II11" s="302"/>
      <c r="IJ11" s="302"/>
      <c r="IK11" s="302"/>
      <c r="IL11" s="302"/>
      <c r="IM11" s="302"/>
      <c r="IN11" s="302"/>
      <c r="IO11" s="302"/>
      <c r="IP11" s="302"/>
      <c r="IQ11" s="302"/>
      <c r="IR11" s="302"/>
      <c r="IS11" s="302"/>
      <c r="IT11" s="302"/>
      <c r="IU11" s="302"/>
      <c r="IV11" s="302"/>
    </row>
    <row r="12" spans="1:256" ht="60" customHeight="1" x14ac:dyDescent="0.45">
      <c r="A12" s="33"/>
      <c r="B12" s="331">
        <v>4</v>
      </c>
      <c r="C12" s="138" t="str">
        <f>UPPER(IF($A12="","",VLOOKUP($A12,'[5]m round robin žrebna lista'!$A$7:$R$128,2)))</f>
        <v/>
      </c>
      <c r="D12" s="332" t="s">
        <v>197</v>
      </c>
      <c r="E12" s="332" t="s">
        <v>199</v>
      </c>
      <c r="F12" s="138" t="s">
        <v>185</v>
      </c>
      <c r="G12" s="334" t="s">
        <v>118</v>
      </c>
      <c r="H12" s="334" t="s">
        <v>125</v>
      </c>
      <c r="I12" s="334" t="s">
        <v>118</v>
      </c>
      <c r="J12" s="333"/>
      <c r="K12" s="334" t="s">
        <v>119</v>
      </c>
      <c r="L12" s="335">
        <v>3</v>
      </c>
      <c r="M12" s="335">
        <v>3</v>
      </c>
      <c r="N12" s="301"/>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c r="BW12" s="302"/>
      <c r="BX12" s="302"/>
      <c r="BY12" s="302"/>
      <c r="BZ12" s="302"/>
      <c r="CA12" s="302"/>
      <c r="CB12" s="302"/>
      <c r="CC12" s="302"/>
      <c r="CD12" s="302"/>
      <c r="CE12" s="302"/>
      <c r="CF12" s="302"/>
      <c r="CG12" s="302"/>
      <c r="CH12" s="302"/>
      <c r="CI12" s="302"/>
      <c r="CJ12" s="302"/>
      <c r="CK12" s="302"/>
      <c r="CL12" s="302"/>
      <c r="CM12" s="302"/>
      <c r="CN12" s="302"/>
      <c r="CO12" s="302"/>
      <c r="CP12" s="302"/>
      <c r="CQ12" s="302"/>
      <c r="CR12" s="302"/>
      <c r="CS12" s="302"/>
      <c r="CT12" s="302"/>
      <c r="CU12" s="302"/>
      <c r="CV12" s="302"/>
      <c r="CW12" s="302"/>
      <c r="CX12" s="302"/>
      <c r="CY12" s="302"/>
      <c r="CZ12" s="302"/>
      <c r="DA12" s="302"/>
      <c r="DB12" s="302"/>
      <c r="DC12" s="302"/>
      <c r="DD12" s="302"/>
      <c r="DE12" s="302"/>
      <c r="DF12" s="302"/>
      <c r="DG12" s="302"/>
      <c r="DH12" s="302"/>
      <c r="DI12" s="302"/>
      <c r="DJ12" s="302"/>
      <c r="DK12" s="302"/>
      <c r="DL12" s="302"/>
      <c r="DM12" s="302"/>
      <c r="DN12" s="302"/>
      <c r="DO12" s="302"/>
      <c r="DP12" s="302"/>
      <c r="DQ12" s="302"/>
      <c r="DR12" s="302"/>
      <c r="DS12" s="302"/>
      <c r="DT12" s="302"/>
      <c r="DU12" s="302"/>
      <c r="DV12" s="302"/>
      <c r="DW12" s="302"/>
      <c r="DX12" s="302"/>
      <c r="DY12" s="302"/>
      <c r="DZ12" s="302"/>
      <c r="EA12" s="302"/>
      <c r="EB12" s="302"/>
      <c r="EC12" s="302"/>
      <c r="ED12" s="302"/>
      <c r="EE12" s="302"/>
      <c r="EF12" s="302"/>
      <c r="EG12" s="302"/>
      <c r="EH12" s="302"/>
      <c r="EI12" s="302"/>
      <c r="EJ12" s="302"/>
      <c r="EK12" s="302"/>
      <c r="EL12" s="302"/>
      <c r="EM12" s="302"/>
      <c r="EN12" s="302"/>
      <c r="EO12" s="302"/>
      <c r="EP12" s="302"/>
      <c r="EQ12" s="302"/>
      <c r="ER12" s="302"/>
      <c r="ES12" s="302"/>
      <c r="ET12" s="302"/>
      <c r="EU12" s="302"/>
      <c r="EV12" s="302"/>
      <c r="EW12" s="302"/>
      <c r="EX12" s="302"/>
      <c r="EY12" s="302"/>
      <c r="EZ12" s="302"/>
      <c r="FA12" s="302"/>
      <c r="FB12" s="302"/>
      <c r="FC12" s="302"/>
      <c r="FD12" s="302"/>
      <c r="FE12" s="302"/>
      <c r="FF12" s="302"/>
      <c r="FG12" s="302"/>
      <c r="FH12" s="302"/>
      <c r="FI12" s="302"/>
      <c r="FJ12" s="302"/>
      <c r="FK12" s="302"/>
      <c r="FL12" s="302"/>
      <c r="FM12" s="302"/>
      <c r="FN12" s="302"/>
      <c r="FO12" s="302"/>
      <c r="FP12" s="302"/>
      <c r="FQ12" s="302"/>
      <c r="FR12" s="302"/>
      <c r="FS12" s="302"/>
      <c r="FT12" s="302"/>
      <c r="FU12" s="302"/>
      <c r="FV12" s="302"/>
      <c r="FW12" s="302"/>
      <c r="FX12" s="302"/>
      <c r="FY12" s="302"/>
      <c r="FZ12" s="302"/>
      <c r="GA12" s="302"/>
      <c r="GB12" s="302"/>
      <c r="GC12" s="302"/>
      <c r="GD12" s="302"/>
      <c r="GE12" s="302"/>
      <c r="GF12" s="302"/>
      <c r="GG12" s="302"/>
      <c r="GH12" s="302"/>
      <c r="GI12" s="302"/>
      <c r="GJ12" s="302"/>
      <c r="GK12" s="302"/>
      <c r="GL12" s="302"/>
      <c r="GM12" s="302"/>
      <c r="GN12" s="302"/>
      <c r="GO12" s="302"/>
      <c r="GP12" s="302"/>
      <c r="GQ12" s="302"/>
      <c r="GR12" s="302"/>
      <c r="GS12" s="302"/>
      <c r="GT12" s="302"/>
      <c r="GU12" s="302"/>
      <c r="GV12" s="302"/>
      <c r="GW12" s="302"/>
      <c r="GX12" s="302"/>
      <c r="GY12" s="302"/>
      <c r="GZ12" s="302"/>
      <c r="HA12" s="302"/>
      <c r="HB12" s="302"/>
      <c r="HC12" s="302"/>
      <c r="HD12" s="302"/>
      <c r="HE12" s="302"/>
      <c r="HF12" s="302"/>
      <c r="HG12" s="302"/>
      <c r="HH12" s="302"/>
      <c r="HI12" s="302"/>
      <c r="HJ12" s="302"/>
      <c r="HK12" s="302"/>
      <c r="HL12" s="302"/>
      <c r="HM12" s="302"/>
      <c r="HN12" s="302"/>
      <c r="HO12" s="302"/>
      <c r="HP12" s="302"/>
      <c r="HQ12" s="302"/>
      <c r="HR12" s="302"/>
      <c r="HS12" s="302"/>
      <c r="HT12" s="302"/>
      <c r="HU12" s="302"/>
      <c r="HV12" s="302"/>
      <c r="HW12" s="302"/>
      <c r="HX12" s="302"/>
      <c r="HY12" s="302"/>
      <c r="HZ12" s="302"/>
      <c r="IA12" s="302"/>
      <c r="IB12" s="302"/>
      <c r="IC12" s="302"/>
      <c r="ID12" s="302"/>
      <c r="IE12" s="302"/>
      <c r="IF12" s="302"/>
      <c r="IG12" s="302"/>
      <c r="IH12" s="302"/>
      <c r="II12" s="302"/>
      <c r="IJ12" s="302"/>
      <c r="IK12" s="302"/>
      <c r="IL12" s="302"/>
      <c r="IM12" s="302"/>
      <c r="IN12" s="302"/>
      <c r="IO12" s="302"/>
      <c r="IP12" s="302"/>
      <c r="IQ12" s="302"/>
      <c r="IR12" s="302"/>
      <c r="IS12" s="302"/>
      <c r="IT12" s="302"/>
      <c r="IU12" s="302"/>
      <c r="IV12" s="302"/>
    </row>
    <row r="13" spans="1:256" ht="60" customHeight="1" x14ac:dyDescent="0.45">
      <c r="A13" s="33"/>
      <c r="B13" s="331">
        <v>5</v>
      </c>
      <c r="C13" s="138" t="str">
        <f>UPPER(IF($A13="","",VLOOKUP($A13,'[5]m round robin žrebna lista'!$A$7:$R$128,2)))</f>
        <v/>
      </c>
      <c r="D13" s="332" t="s">
        <v>72</v>
      </c>
      <c r="E13" s="332" t="s">
        <v>67</v>
      </c>
      <c r="F13" s="138" t="s">
        <v>29</v>
      </c>
      <c r="G13" s="334" t="s">
        <v>118</v>
      </c>
      <c r="H13" s="334" t="s">
        <v>119</v>
      </c>
      <c r="I13" s="334" t="s">
        <v>118</v>
      </c>
      <c r="J13" s="334" t="s">
        <v>118</v>
      </c>
      <c r="K13" s="333"/>
      <c r="L13" s="335">
        <v>3</v>
      </c>
      <c r="M13" s="335">
        <v>2</v>
      </c>
      <c r="N13" s="301"/>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c r="CQ13" s="302"/>
      <c r="CR13" s="302"/>
      <c r="CS13" s="302"/>
      <c r="CT13" s="302"/>
      <c r="CU13" s="302"/>
      <c r="CV13" s="302"/>
      <c r="CW13" s="302"/>
      <c r="CX13" s="302"/>
      <c r="CY13" s="302"/>
      <c r="CZ13" s="302"/>
      <c r="DA13" s="302"/>
      <c r="DB13" s="302"/>
      <c r="DC13" s="302"/>
      <c r="DD13" s="302"/>
      <c r="DE13" s="302"/>
      <c r="DF13" s="302"/>
      <c r="DG13" s="302"/>
      <c r="DH13" s="302"/>
      <c r="DI13" s="302"/>
      <c r="DJ13" s="302"/>
      <c r="DK13" s="302"/>
      <c r="DL13" s="302"/>
      <c r="DM13" s="302"/>
      <c r="DN13" s="302"/>
      <c r="DO13" s="302"/>
      <c r="DP13" s="302"/>
      <c r="DQ13" s="302"/>
      <c r="DR13" s="302"/>
      <c r="DS13" s="302"/>
      <c r="DT13" s="302"/>
      <c r="DU13" s="302"/>
      <c r="DV13" s="302"/>
      <c r="DW13" s="302"/>
      <c r="DX13" s="302"/>
      <c r="DY13" s="302"/>
      <c r="DZ13" s="302"/>
      <c r="EA13" s="302"/>
      <c r="EB13" s="302"/>
      <c r="EC13" s="302"/>
      <c r="ED13" s="302"/>
      <c r="EE13" s="302"/>
      <c r="EF13" s="302"/>
      <c r="EG13" s="302"/>
      <c r="EH13" s="302"/>
      <c r="EI13" s="302"/>
      <c r="EJ13" s="302"/>
      <c r="EK13" s="302"/>
      <c r="EL13" s="302"/>
      <c r="EM13" s="302"/>
      <c r="EN13" s="302"/>
      <c r="EO13" s="302"/>
      <c r="EP13" s="302"/>
      <c r="EQ13" s="302"/>
      <c r="ER13" s="302"/>
      <c r="ES13" s="302"/>
      <c r="ET13" s="302"/>
      <c r="EU13" s="302"/>
      <c r="EV13" s="302"/>
      <c r="EW13" s="302"/>
      <c r="EX13" s="302"/>
      <c r="EY13" s="302"/>
      <c r="EZ13" s="302"/>
      <c r="FA13" s="302"/>
      <c r="FB13" s="302"/>
      <c r="FC13" s="302"/>
      <c r="FD13" s="302"/>
      <c r="FE13" s="302"/>
      <c r="FF13" s="302"/>
      <c r="FG13" s="302"/>
      <c r="FH13" s="302"/>
      <c r="FI13" s="302"/>
      <c r="FJ13" s="302"/>
      <c r="FK13" s="302"/>
      <c r="FL13" s="302"/>
      <c r="FM13" s="302"/>
      <c r="FN13" s="302"/>
      <c r="FO13" s="302"/>
      <c r="FP13" s="302"/>
      <c r="FQ13" s="302"/>
      <c r="FR13" s="302"/>
      <c r="FS13" s="302"/>
      <c r="FT13" s="302"/>
      <c r="FU13" s="302"/>
      <c r="FV13" s="302"/>
      <c r="FW13" s="302"/>
      <c r="FX13" s="302"/>
      <c r="FY13" s="302"/>
      <c r="FZ13" s="302"/>
      <c r="GA13" s="302"/>
      <c r="GB13" s="302"/>
      <c r="GC13" s="302"/>
      <c r="GD13" s="302"/>
      <c r="GE13" s="302"/>
      <c r="GF13" s="302"/>
      <c r="GG13" s="302"/>
      <c r="GH13" s="302"/>
      <c r="GI13" s="302"/>
      <c r="GJ13" s="302"/>
      <c r="GK13" s="302"/>
      <c r="GL13" s="302"/>
      <c r="GM13" s="302"/>
      <c r="GN13" s="302"/>
      <c r="GO13" s="302"/>
      <c r="GP13" s="302"/>
      <c r="GQ13" s="302"/>
      <c r="GR13" s="302"/>
      <c r="GS13" s="302"/>
      <c r="GT13" s="302"/>
      <c r="GU13" s="302"/>
      <c r="GV13" s="302"/>
      <c r="GW13" s="302"/>
      <c r="GX13" s="302"/>
      <c r="GY13" s="302"/>
      <c r="GZ13" s="302"/>
      <c r="HA13" s="302"/>
      <c r="HB13" s="302"/>
      <c r="HC13" s="302"/>
      <c r="HD13" s="302"/>
      <c r="HE13" s="302"/>
      <c r="HF13" s="302"/>
      <c r="HG13" s="302"/>
      <c r="HH13" s="302"/>
      <c r="HI13" s="302"/>
      <c r="HJ13" s="302"/>
      <c r="HK13" s="302"/>
      <c r="HL13" s="302"/>
      <c r="HM13" s="302"/>
      <c r="HN13" s="302"/>
      <c r="HO13" s="302"/>
      <c r="HP13" s="302"/>
      <c r="HQ13" s="302"/>
      <c r="HR13" s="302"/>
      <c r="HS13" s="302"/>
      <c r="HT13" s="302"/>
      <c r="HU13" s="302"/>
      <c r="HV13" s="302"/>
      <c r="HW13" s="302"/>
      <c r="HX13" s="302"/>
      <c r="HY13" s="302"/>
      <c r="HZ13" s="302"/>
      <c r="IA13" s="302"/>
      <c r="IB13" s="302"/>
      <c r="IC13" s="302"/>
      <c r="ID13" s="302"/>
      <c r="IE13" s="302"/>
      <c r="IF13" s="302"/>
      <c r="IG13" s="302"/>
      <c r="IH13" s="302"/>
      <c r="II13" s="302"/>
      <c r="IJ13" s="302"/>
      <c r="IK13" s="302"/>
      <c r="IL13" s="302"/>
      <c r="IM13" s="302"/>
      <c r="IN13" s="302"/>
      <c r="IO13" s="302"/>
      <c r="IP13" s="302"/>
      <c r="IQ13" s="302"/>
      <c r="IR13" s="302"/>
      <c r="IS13" s="302"/>
      <c r="IT13" s="302"/>
      <c r="IU13" s="302"/>
      <c r="IV13" s="302"/>
    </row>
    <row r="14" spans="1:256" ht="80.099999999999994" customHeight="1" x14ac:dyDescent="0.8">
      <c r="A14" s="337"/>
      <c r="B14" s="337"/>
      <c r="C14" s="318"/>
      <c r="D14" s="319"/>
      <c r="E14" s="320"/>
      <c r="F14" s="306"/>
      <c r="G14" s="338"/>
      <c r="H14" s="338"/>
      <c r="I14" s="338"/>
      <c r="J14" s="338"/>
      <c r="K14" s="338"/>
      <c r="L14" s="338"/>
      <c r="M14" s="338"/>
      <c r="N14" s="301"/>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c r="BX14" s="302"/>
      <c r="BY14" s="302"/>
      <c r="BZ14" s="302"/>
      <c r="CA14" s="302"/>
      <c r="CB14" s="302"/>
      <c r="CC14" s="302"/>
      <c r="CD14" s="302"/>
      <c r="CE14" s="302"/>
      <c r="CF14" s="302"/>
      <c r="CG14" s="302"/>
      <c r="CH14" s="302"/>
      <c r="CI14" s="302"/>
      <c r="CJ14" s="302"/>
      <c r="CK14" s="302"/>
      <c r="CL14" s="302"/>
      <c r="CM14" s="302"/>
      <c r="CN14" s="302"/>
      <c r="CO14" s="302"/>
      <c r="CP14" s="302"/>
      <c r="CQ14" s="302"/>
      <c r="CR14" s="302"/>
      <c r="CS14" s="302"/>
      <c r="CT14" s="302"/>
      <c r="CU14" s="302"/>
      <c r="CV14" s="302"/>
      <c r="CW14" s="302"/>
      <c r="CX14" s="302"/>
      <c r="CY14" s="302"/>
      <c r="CZ14" s="302"/>
      <c r="DA14" s="302"/>
      <c r="DB14" s="302"/>
      <c r="DC14" s="302"/>
      <c r="DD14" s="302"/>
      <c r="DE14" s="302"/>
      <c r="DF14" s="302"/>
      <c r="DG14" s="302"/>
      <c r="DH14" s="302"/>
      <c r="DI14" s="302"/>
      <c r="DJ14" s="302"/>
      <c r="DK14" s="302"/>
      <c r="DL14" s="302"/>
      <c r="DM14" s="302"/>
      <c r="DN14" s="302"/>
      <c r="DO14" s="302"/>
      <c r="DP14" s="302"/>
      <c r="DQ14" s="302"/>
      <c r="DR14" s="302"/>
      <c r="DS14" s="302"/>
      <c r="DT14" s="302"/>
      <c r="DU14" s="302"/>
      <c r="DV14" s="302"/>
      <c r="DW14" s="302"/>
      <c r="DX14" s="302"/>
      <c r="DY14" s="302"/>
      <c r="DZ14" s="302"/>
      <c r="EA14" s="302"/>
      <c r="EB14" s="302"/>
      <c r="EC14" s="302"/>
      <c r="ED14" s="302"/>
      <c r="EE14" s="302"/>
      <c r="EF14" s="302"/>
      <c r="EG14" s="302"/>
      <c r="EH14" s="302"/>
      <c r="EI14" s="302"/>
      <c r="EJ14" s="302"/>
      <c r="EK14" s="302"/>
      <c r="EL14" s="302"/>
      <c r="EM14" s="302"/>
      <c r="EN14" s="302"/>
      <c r="EO14" s="302"/>
      <c r="EP14" s="302"/>
      <c r="EQ14" s="302"/>
      <c r="ER14" s="302"/>
      <c r="ES14" s="302"/>
      <c r="ET14" s="302"/>
      <c r="EU14" s="302"/>
      <c r="EV14" s="302"/>
      <c r="EW14" s="302"/>
      <c r="EX14" s="302"/>
      <c r="EY14" s="302"/>
      <c r="EZ14" s="302"/>
      <c r="FA14" s="302"/>
      <c r="FB14" s="302"/>
      <c r="FC14" s="302"/>
      <c r="FD14" s="302"/>
      <c r="FE14" s="302"/>
      <c r="FF14" s="302"/>
      <c r="FG14" s="302"/>
      <c r="FH14" s="302"/>
      <c r="FI14" s="302"/>
      <c r="FJ14" s="302"/>
      <c r="FK14" s="302"/>
      <c r="FL14" s="302"/>
      <c r="FM14" s="302"/>
      <c r="FN14" s="302"/>
      <c r="FO14" s="302"/>
      <c r="FP14" s="302"/>
      <c r="FQ14" s="302"/>
      <c r="FR14" s="302"/>
      <c r="FS14" s="302"/>
      <c r="FT14" s="302"/>
      <c r="FU14" s="302"/>
      <c r="FV14" s="302"/>
      <c r="FW14" s="302"/>
      <c r="FX14" s="302"/>
      <c r="FY14" s="302"/>
      <c r="FZ14" s="302"/>
      <c r="GA14" s="302"/>
      <c r="GB14" s="302"/>
      <c r="GC14" s="302"/>
      <c r="GD14" s="302"/>
      <c r="GE14" s="302"/>
      <c r="GF14" s="302"/>
      <c r="GG14" s="302"/>
      <c r="GH14" s="302"/>
      <c r="GI14" s="302"/>
      <c r="GJ14" s="302"/>
      <c r="GK14" s="302"/>
      <c r="GL14" s="302"/>
      <c r="GM14" s="302"/>
      <c r="GN14" s="302"/>
      <c r="GO14" s="302"/>
      <c r="GP14" s="302"/>
      <c r="GQ14" s="302"/>
      <c r="GR14" s="302"/>
      <c r="GS14" s="302"/>
      <c r="GT14" s="302"/>
      <c r="GU14" s="302"/>
      <c r="GV14" s="302"/>
      <c r="GW14" s="302"/>
      <c r="GX14" s="302"/>
      <c r="GY14" s="302"/>
      <c r="GZ14" s="302"/>
      <c r="HA14" s="302"/>
      <c r="HB14" s="302"/>
      <c r="HC14" s="302"/>
      <c r="HD14" s="302"/>
      <c r="HE14" s="302"/>
      <c r="HF14" s="302"/>
      <c r="HG14" s="302"/>
      <c r="HH14" s="302"/>
      <c r="HI14" s="302"/>
      <c r="HJ14" s="302"/>
      <c r="HK14" s="302"/>
      <c r="HL14" s="302"/>
      <c r="HM14" s="302"/>
      <c r="HN14" s="302"/>
      <c r="HO14" s="302"/>
      <c r="HP14" s="302"/>
      <c r="HQ14" s="302"/>
      <c r="HR14" s="302"/>
      <c r="HS14" s="302"/>
      <c r="HT14" s="302"/>
      <c r="HU14" s="302"/>
      <c r="HV14" s="302"/>
      <c r="HW14" s="302"/>
      <c r="HX14" s="302"/>
      <c r="HY14" s="302"/>
      <c r="HZ14" s="302"/>
      <c r="IA14" s="302"/>
      <c r="IB14" s="302"/>
      <c r="IC14" s="302"/>
      <c r="ID14" s="302"/>
      <c r="IE14" s="302"/>
      <c r="IF14" s="302"/>
      <c r="IG14" s="302"/>
      <c r="IH14" s="302"/>
      <c r="II14" s="302"/>
      <c r="IJ14" s="302"/>
      <c r="IK14" s="302"/>
      <c r="IL14" s="302"/>
      <c r="IM14" s="302"/>
      <c r="IN14" s="302"/>
      <c r="IO14" s="302"/>
      <c r="IP14" s="302"/>
      <c r="IQ14" s="302"/>
      <c r="IR14" s="302"/>
      <c r="IS14" s="302"/>
      <c r="IT14" s="302"/>
      <c r="IU14" s="302"/>
      <c r="IV14" s="302"/>
    </row>
    <row r="15" spans="1:256" ht="39.75" customHeight="1" x14ac:dyDescent="0.55000000000000004">
      <c r="A15" s="337"/>
      <c r="B15" s="337"/>
      <c r="C15" s="318" t="s">
        <v>256</v>
      </c>
      <c r="D15" s="339"/>
      <c r="E15" s="328"/>
      <c r="F15" s="340" t="s">
        <v>14</v>
      </c>
      <c r="G15" s="340" t="s">
        <v>252</v>
      </c>
      <c r="H15" s="340" t="s">
        <v>51</v>
      </c>
      <c r="I15" s="340" t="s">
        <v>52</v>
      </c>
      <c r="J15" s="340" t="s">
        <v>53</v>
      </c>
      <c r="K15" s="340">
        <v>5</v>
      </c>
      <c r="L15" s="326" t="s">
        <v>8</v>
      </c>
      <c r="M15" s="326" t="s">
        <v>9</v>
      </c>
      <c r="N15" s="301"/>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c r="CQ15" s="302"/>
      <c r="CR15" s="302"/>
      <c r="CS15" s="302"/>
      <c r="CT15" s="302"/>
      <c r="CU15" s="302"/>
      <c r="CV15" s="302"/>
      <c r="CW15" s="302"/>
      <c r="CX15" s="302"/>
      <c r="CY15" s="302"/>
      <c r="CZ15" s="302"/>
      <c r="DA15" s="302"/>
      <c r="DB15" s="302"/>
      <c r="DC15" s="302"/>
      <c r="DD15" s="302"/>
      <c r="DE15" s="302"/>
      <c r="DF15" s="302"/>
      <c r="DG15" s="302"/>
      <c r="DH15" s="302"/>
      <c r="DI15" s="302"/>
      <c r="DJ15" s="302"/>
      <c r="DK15" s="302"/>
      <c r="DL15" s="302"/>
      <c r="DM15" s="302"/>
      <c r="DN15" s="302"/>
      <c r="DO15" s="302"/>
      <c r="DP15" s="302"/>
      <c r="DQ15" s="302"/>
      <c r="DR15" s="302"/>
      <c r="DS15" s="302"/>
      <c r="DT15" s="302"/>
      <c r="DU15" s="302"/>
      <c r="DV15" s="302"/>
      <c r="DW15" s="302"/>
      <c r="DX15" s="302"/>
      <c r="DY15" s="302"/>
      <c r="DZ15" s="302"/>
      <c r="EA15" s="302"/>
      <c r="EB15" s="302"/>
      <c r="EC15" s="302"/>
      <c r="ED15" s="302"/>
      <c r="EE15" s="302"/>
      <c r="EF15" s="302"/>
      <c r="EG15" s="302"/>
      <c r="EH15" s="302"/>
      <c r="EI15" s="302"/>
      <c r="EJ15" s="302"/>
      <c r="EK15" s="302"/>
      <c r="EL15" s="302"/>
      <c r="EM15" s="302"/>
      <c r="EN15" s="302"/>
      <c r="EO15" s="302"/>
      <c r="EP15" s="302"/>
      <c r="EQ15" s="302"/>
      <c r="ER15" s="302"/>
      <c r="ES15" s="302"/>
      <c r="ET15" s="302"/>
      <c r="EU15" s="302"/>
      <c r="EV15" s="302"/>
      <c r="EW15" s="302"/>
      <c r="EX15" s="302"/>
      <c r="EY15" s="302"/>
      <c r="EZ15" s="302"/>
      <c r="FA15" s="302"/>
      <c r="FB15" s="302"/>
      <c r="FC15" s="302"/>
      <c r="FD15" s="302"/>
      <c r="FE15" s="302"/>
      <c r="FF15" s="302"/>
      <c r="FG15" s="302"/>
      <c r="FH15" s="302"/>
      <c r="FI15" s="302"/>
      <c r="FJ15" s="302"/>
      <c r="FK15" s="302"/>
      <c r="FL15" s="302"/>
      <c r="FM15" s="302"/>
      <c r="FN15" s="302"/>
      <c r="FO15" s="302"/>
      <c r="FP15" s="302"/>
      <c r="FQ15" s="302"/>
      <c r="FR15" s="302"/>
      <c r="FS15" s="302"/>
      <c r="FT15" s="302"/>
      <c r="FU15" s="302"/>
      <c r="FV15" s="302"/>
      <c r="FW15" s="302"/>
      <c r="FX15" s="302"/>
      <c r="FY15" s="302"/>
      <c r="FZ15" s="302"/>
      <c r="GA15" s="302"/>
      <c r="GB15" s="302"/>
      <c r="GC15" s="302"/>
      <c r="GD15" s="302"/>
      <c r="GE15" s="302"/>
      <c r="GF15" s="302"/>
      <c r="GG15" s="302"/>
      <c r="GH15" s="302"/>
      <c r="GI15" s="302"/>
      <c r="GJ15" s="302"/>
      <c r="GK15" s="302"/>
      <c r="GL15" s="302"/>
      <c r="GM15" s="302"/>
      <c r="GN15" s="302"/>
      <c r="GO15" s="302"/>
      <c r="GP15" s="302"/>
      <c r="GQ15" s="302"/>
      <c r="GR15" s="302"/>
      <c r="GS15" s="302"/>
      <c r="GT15" s="302"/>
      <c r="GU15" s="302"/>
      <c r="GV15" s="302"/>
      <c r="GW15" s="302"/>
      <c r="GX15" s="302"/>
      <c r="GY15" s="302"/>
      <c r="GZ15" s="302"/>
      <c r="HA15" s="302"/>
      <c r="HB15" s="302"/>
      <c r="HC15" s="302"/>
      <c r="HD15" s="302"/>
      <c r="HE15" s="302"/>
      <c r="HF15" s="302"/>
      <c r="HG15" s="302"/>
      <c r="HH15" s="302"/>
      <c r="HI15" s="302"/>
      <c r="HJ15" s="302"/>
      <c r="HK15" s="302"/>
      <c r="HL15" s="302"/>
      <c r="HM15" s="302"/>
      <c r="HN15" s="302"/>
      <c r="HO15" s="302"/>
      <c r="HP15" s="302"/>
      <c r="HQ15" s="302"/>
      <c r="HR15" s="302"/>
      <c r="HS15" s="302"/>
      <c r="HT15" s="302"/>
      <c r="HU15" s="302"/>
      <c r="HV15" s="302"/>
      <c r="HW15" s="302"/>
      <c r="HX15" s="302"/>
      <c r="HY15" s="302"/>
      <c r="HZ15" s="302"/>
      <c r="IA15" s="302"/>
      <c r="IB15" s="302"/>
      <c r="IC15" s="302"/>
      <c r="ID15" s="302"/>
      <c r="IE15" s="302"/>
      <c r="IF15" s="302"/>
      <c r="IG15" s="302"/>
      <c r="IH15" s="302"/>
      <c r="II15" s="302"/>
      <c r="IJ15" s="302"/>
      <c r="IK15" s="302"/>
      <c r="IL15" s="302"/>
      <c r="IM15" s="302"/>
      <c r="IN15" s="302"/>
      <c r="IO15" s="302"/>
      <c r="IP15" s="302"/>
      <c r="IQ15" s="302"/>
      <c r="IR15" s="302"/>
      <c r="IS15" s="302"/>
      <c r="IT15" s="302"/>
      <c r="IU15" s="302"/>
      <c r="IV15" s="302"/>
    </row>
    <row r="16" spans="1:256" ht="39.75" customHeight="1" x14ac:dyDescent="0.55000000000000004">
      <c r="A16" s="337"/>
      <c r="B16" s="337"/>
      <c r="C16" s="327" t="s">
        <v>11</v>
      </c>
      <c r="D16" s="328" t="s">
        <v>12</v>
      </c>
      <c r="E16" s="328" t="s">
        <v>13</v>
      </c>
      <c r="F16" s="340"/>
      <c r="G16" s="340"/>
      <c r="H16" s="340"/>
      <c r="I16" s="340"/>
      <c r="J16" s="340"/>
      <c r="K16" s="340"/>
      <c r="L16" s="326"/>
      <c r="M16" s="326"/>
      <c r="N16" s="301"/>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c r="DC16" s="302"/>
      <c r="DD16" s="302"/>
      <c r="DE16" s="302"/>
      <c r="DF16" s="302"/>
      <c r="DG16" s="302"/>
      <c r="DH16" s="302"/>
      <c r="DI16" s="302"/>
      <c r="DJ16" s="302"/>
      <c r="DK16" s="302"/>
      <c r="DL16" s="302"/>
      <c r="DM16" s="302"/>
      <c r="DN16" s="302"/>
      <c r="DO16" s="302"/>
      <c r="DP16" s="302"/>
      <c r="DQ16" s="302"/>
      <c r="DR16" s="302"/>
      <c r="DS16" s="302"/>
      <c r="DT16" s="302"/>
      <c r="DU16" s="302"/>
      <c r="DV16" s="302"/>
      <c r="DW16" s="302"/>
      <c r="DX16" s="302"/>
      <c r="DY16" s="302"/>
      <c r="DZ16" s="302"/>
      <c r="EA16" s="302"/>
      <c r="EB16" s="302"/>
      <c r="EC16" s="302"/>
      <c r="ED16" s="302"/>
      <c r="EE16" s="302"/>
      <c r="EF16" s="302"/>
      <c r="EG16" s="302"/>
      <c r="EH16" s="302"/>
      <c r="EI16" s="302"/>
      <c r="EJ16" s="302"/>
      <c r="EK16" s="302"/>
      <c r="EL16" s="302"/>
      <c r="EM16" s="302"/>
      <c r="EN16" s="302"/>
      <c r="EO16" s="302"/>
      <c r="EP16" s="302"/>
      <c r="EQ16" s="302"/>
      <c r="ER16" s="302"/>
      <c r="ES16" s="302"/>
      <c r="ET16" s="302"/>
      <c r="EU16" s="302"/>
      <c r="EV16" s="302"/>
      <c r="EW16" s="302"/>
      <c r="EX16" s="302"/>
      <c r="EY16" s="302"/>
      <c r="EZ16" s="302"/>
      <c r="FA16" s="302"/>
      <c r="FB16" s="302"/>
      <c r="FC16" s="302"/>
      <c r="FD16" s="302"/>
      <c r="FE16" s="302"/>
      <c r="FF16" s="302"/>
      <c r="FG16" s="302"/>
      <c r="FH16" s="302"/>
      <c r="FI16" s="302"/>
      <c r="FJ16" s="302"/>
      <c r="FK16" s="302"/>
      <c r="FL16" s="302"/>
      <c r="FM16" s="302"/>
      <c r="FN16" s="302"/>
      <c r="FO16" s="302"/>
      <c r="FP16" s="302"/>
      <c r="FQ16" s="302"/>
      <c r="FR16" s="302"/>
      <c r="FS16" s="302"/>
      <c r="FT16" s="302"/>
      <c r="FU16" s="302"/>
      <c r="FV16" s="302"/>
      <c r="FW16" s="302"/>
      <c r="FX16" s="302"/>
      <c r="FY16" s="302"/>
      <c r="FZ16" s="302"/>
      <c r="GA16" s="302"/>
      <c r="GB16" s="302"/>
      <c r="GC16" s="302"/>
      <c r="GD16" s="302"/>
      <c r="GE16" s="302"/>
      <c r="GF16" s="302"/>
      <c r="GG16" s="302"/>
      <c r="GH16" s="302"/>
      <c r="GI16" s="302"/>
      <c r="GJ16" s="302"/>
      <c r="GK16" s="302"/>
      <c r="GL16" s="302"/>
      <c r="GM16" s="302"/>
      <c r="GN16" s="302"/>
      <c r="GO16" s="302"/>
      <c r="GP16" s="302"/>
      <c r="GQ16" s="302"/>
      <c r="GR16" s="302"/>
      <c r="GS16" s="302"/>
      <c r="GT16" s="302"/>
      <c r="GU16" s="302"/>
      <c r="GV16" s="302"/>
      <c r="GW16" s="302"/>
      <c r="GX16" s="302"/>
      <c r="GY16" s="302"/>
      <c r="GZ16" s="302"/>
      <c r="HA16" s="302"/>
      <c r="HB16" s="302"/>
      <c r="HC16" s="302"/>
      <c r="HD16" s="302"/>
      <c r="HE16" s="302"/>
      <c r="HF16" s="302"/>
      <c r="HG16" s="302"/>
      <c r="HH16" s="302"/>
      <c r="HI16" s="302"/>
      <c r="HJ16" s="302"/>
      <c r="HK16" s="302"/>
      <c r="HL16" s="302"/>
      <c r="HM16" s="302"/>
      <c r="HN16" s="302"/>
      <c r="HO16" s="302"/>
      <c r="HP16" s="302"/>
      <c r="HQ16" s="302"/>
      <c r="HR16" s="302"/>
      <c r="HS16" s="302"/>
      <c r="HT16" s="302"/>
      <c r="HU16" s="302"/>
      <c r="HV16" s="302"/>
      <c r="HW16" s="302"/>
      <c r="HX16" s="302"/>
      <c r="HY16" s="302"/>
      <c r="HZ16" s="302"/>
      <c r="IA16" s="302"/>
      <c r="IB16" s="302"/>
      <c r="IC16" s="302"/>
      <c r="ID16" s="302"/>
      <c r="IE16" s="302"/>
      <c r="IF16" s="302"/>
      <c r="IG16" s="302"/>
      <c r="IH16" s="302"/>
      <c r="II16" s="302"/>
      <c r="IJ16" s="302"/>
      <c r="IK16" s="302"/>
      <c r="IL16" s="302"/>
      <c r="IM16" s="302"/>
      <c r="IN16" s="302"/>
      <c r="IO16" s="302"/>
      <c r="IP16" s="302"/>
      <c r="IQ16" s="302"/>
      <c r="IR16" s="302"/>
      <c r="IS16" s="302"/>
      <c r="IT16" s="302"/>
      <c r="IU16" s="302"/>
      <c r="IV16" s="302"/>
    </row>
    <row r="17" spans="1:256" ht="60" customHeight="1" x14ac:dyDescent="0.45">
      <c r="A17" s="33"/>
      <c r="B17" s="331">
        <v>1</v>
      </c>
      <c r="C17" s="138" t="str">
        <f>UPPER(IF($A17="","",VLOOKUP($A17,'[5]m round robin žrebna lista'!$A$7:$R$128,2)))</f>
        <v/>
      </c>
      <c r="D17" s="332" t="str">
        <f>UPPER(IF($A17="","",VLOOKUP($A17,'[5]m round robin žrebna lista'!$A$7:$R$128,3)))</f>
        <v/>
      </c>
      <c r="E17" s="332" t="str">
        <f>PROPER(IF($A17="","",VLOOKUP($A17,'[5]m round robin žrebna lista'!$A$7:$R$128,4)))</f>
        <v/>
      </c>
      <c r="F17" s="138" t="str">
        <f>UPPER(IF($A17="","",VLOOKUP($A17,'[5]m round robin žrebna lista'!$A$7:$R$128,5)))</f>
        <v/>
      </c>
      <c r="G17" s="333"/>
      <c r="H17" s="334"/>
      <c r="I17" s="334"/>
      <c r="J17" s="334"/>
      <c r="K17" s="334"/>
      <c r="L17" s="335"/>
      <c r="M17" s="335"/>
      <c r="N17" s="301"/>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2"/>
      <c r="BW17" s="302"/>
      <c r="BX17" s="302"/>
      <c r="BY17" s="302"/>
      <c r="BZ17" s="302"/>
      <c r="CA17" s="302"/>
      <c r="CB17" s="302"/>
      <c r="CC17" s="302"/>
      <c r="CD17" s="302"/>
      <c r="CE17" s="302"/>
      <c r="CF17" s="302"/>
      <c r="CG17" s="302"/>
      <c r="CH17" s="302"/>
      <c r="CI17" s="302"/>
      <c r="CJ17" s="302"/>
      <c r="CK17" s="302"/>
      <c r="CL17" s="302"/>
      <c r="CM17" s="302"/>
      <c r="CN17" s="302"/>
      <c r="CO17" s="302"/>
      <c r="CP17" s="302"/>
      <c r="CQ17" s="302"/>
      <c r="CR17" s="302"/>
      <c r="CS17" s="302"/>
      <c r="CT17" s="302"/>
      <c r="CU17" s="302"/>
      <c r="CV17" s="302"/>
      <c r="CW17" s="302"/>
      <c r="CX17" s="302"/>
      <c r="CY17" s="302"/>
      <c r="CZ17" s="302"/>
      <c r="DA17" s="302"/>
      <c r="DB17" s="302"/>
      <c r="DC17" s="302"/>
      <c r="DD17" s="302"/>
      <c r="DE17" s="302"/>
      <c r="DF17" s="302"/>
      <c r="DG17" s="302"/>
      <c r="DH17" s="302"/>
      <c r="DI17" s="302"/>
      <c r="DJ17" s="302"/>
      <c r="DK17" s="302"/>
      <c r="DL17" s="302"/>
      <c r="DM17" s="302"/>
      <c r="DN17" s="302"/>
      <c r="DO17" s="302"/>
      <c r="DP17" s="302"/>
      <c r="DQ17" s="302"/>
      <c r="DR17" s="302"/>
      <c r="DS17" s="302"/>
      <c r="DT17" s="302"/>
      <c r="DU17" s="302"/>
      <c r="DV17" s="302"/>
      <c r="DW17" s="302"/>
      <c r="DX17" s="302"/>
      <c r="DY17" s="302"/>
      <c r="DZ17" s="302"/>
      <c r="EA17" s="302"/>
      <c r="EB17" s="302"/>
      <c r="EC17" s="302"/>
      <c r="ED17" s="302"/>
      <c r="EE17" s="302"/>
      <c r="EF17" s="302"/>
      <c r="EG17" s="302"/>
      <c r="EH17" s="302"/>
      <c r="EI17" s="302"/>
      <c r="EJ17" s="302"/>
      <c r="EK17" s="302"/>
      <c r="EL17" s="302"/>
      <c r="EM17" s="302"/>
      <c r="EN17" s="302"/>
      <c r="EO17" s="302"/>
      <c r="EP17" s="302"/>
      <c r="EQ17" s="302"/>
      <c r="ER17" s="302"/>
      <c r="ES17" s="302"/>
      <c r="ET17" s="302"/>
      <c r="EU17" s="302"/>
      <c r="EV17" s="302"/>
      <c r="EW17" s="302"/>
      <c r="EX17" s="302"/>
      <c r="EY17" s="302"/>
      <c r="EZ17" s="302"/>
      <c r="FA17" s="302"/>
      <c r="FB17" s="302"/>
      <c r="FC17" s="302"/>
      <c r="FD17" s="302"/>
      <c r="FE17" s="302"/>
      <c r="FF17" s="302"/>
      <c r="FG17" s="302"/>
      <c r="FH17" s="302"/>
      <c r="FI17" s="302"/>
      <c r="FJ17" s="302"/>
      <c r="FK17" s="302"/>
      <c r="FL17" s="302"/>
      <c r="FM17" s="302"/>
      <c r="FN17" s="302"/>
      <c r="FO17" s="302"/>
      <c r="FP17" s="302"/>
      <c r="FQ17" s="302"/>
      <c r="FR17" s="302"/>
      <c r="FS17" s="302"/>
      <c r="FT17" s="302"/>
      <c r="FU17" s="302"/>
      <c r="FV17" s="302"/>
      <c r="FW17" s="302"/>
      <c r="FX17" s="302"/>
      <c r="FY17" s="302"/>
      <c r="FZ17" s="302"/>
      <c r="GA17" s="302"/>
      <c r="GB17" s="302"/>
      <c r="GC17" s="302"/>
      <c r="GD17" s="302"/>
      <c r="GE17" s="302"/>
      <c r="GF17" s="302"/>
      <c r="GG17" s="302"/>
      <c r="GH17" s="302"/>
      <c r="GI17" s="302"/>
      <c r="GJ17" s="302"/>
      <c r="GK17" s="302"/>
      <c r="GL17" s="302"/>
      <c r="GM17" s="302"/>
      <c r="GN17" s="302"/>
      <c r="GO17" s="302"/>
      <c r="GP17" s="302"/>
      <c r="GQ17" s="302"/>
      <c r="GR17" s="302"/>
      <c r="GS17" s="302"/>
      <c r="GT17" s="302"/>
      <c r="GU17" s="302"/>
      <c r="GV17" s="302"/>
      <c r="GW17" s="302"/>
      <c r="GX17" s="302"/>
      <c r="GY17" s="302"/>
      <c r="GZ17" s="302"/>
      <c r="HA17" s="302"/>
      <c r="HB17" s="302"/>
      <c r="HC17" s="302"/>
      <c r="HD17" s="302"/>
      <c r="HE17" s="302"/>
      <c r="HF17" s="302"/>
      <c r="HG17" s="302"/>
      <c r="HH17" s="302"/>
      <c r="HI17" s="302"/>
      <c r="HJ17" s="302"/>
      <c r="HK17" s="302"/>
      <c r="HL17" s="302"/>
      <c r="HM17" s="302"/>
      <c r="HN17" s="302"/>
      <c r="HO17" s="302"/>
      <c r="HP17" s="302"/>
      <c r="HQ17" s="302"/>
      <c r="HR17" s="302"/>
      <c r="HS17" s="302"/>
      <c r="HT17" s="302"/>
      <c r="HU17" s="302"/>
      <c r="HV17" s="302"/>
      <c r="HW17" s="302"/>
      <c r="HX17" s="302"/>
      <c r="HY17" s="302"/>
      <c r="HZ17" s="302"/>
      <c r="IA17" s="302"/>
      <c r="IB17" s="302"/>
      <c r="IC17" s="302"/>
      <c r="ID17" s="302"/>
      <c r="IE17" s="302"/>
      <c r="IF17" s="302"/>
      <c r="IG17" s="302"/>
      <c r="IH17" s="302"/>
      <c r="II17" s="302"/>
      <c r="IJ17" s="302"/>
      <c r="IK17" s="302"/>
      <c r="IL17" s="302"/>
      <c r="IM17" s="302"/>
      <c r="IN17" s="302"/>
      <c r="IO17" s="302"/>
      <c r="IP17" s="302"/>
      <c r="IQ17" s="302"/>
      <c r="IR17" s="302"/>
      <c r="IS17" s="302"/>
      <c r="IT17" s="302"/>
      <c r="IU17" s="302"/>
      <c r="IV17" s="302"/>
    </row>
    <row r="18" spans="1:256" ht="60" customHeight="1" x14ac:dyDescent="0.45">
      <c r="A18" s="33"/>
      <c r="B18" s="331">
        <v>2</v>
      </c>
      <c r="C18" s="138" t="str">
        <f>UPPER(IF($A18="","",VLOOKUP($A18,'[5]m round robin žrebna lista'!$A$7:$R$128,2)))</f>
        <v/>
      </c>
      <c r="D18" s="332" t="str">
        <f>UPPER(IF($A18="","",VLOOKUP($A18,'[5]m round robin žrebna lista'!$A$7:$R$128,3)))</f>
        <v/>
      </c>
      <c r="E18" s="332" t="str">
        <f>PROPER(IF($A18="","",VLOOKUP($A18,'[5]m round robin žrebna lista'!$A$7:$R$128,4)))</f>
        <v/>
      </c>
      <c r="F18" s="138" t="str">
        <f>UPPER(IF($A18="","",VLOOKUP($A18,'[5]m round robin žrebna lista'!$A$7:$R$128,5)))</f>
        <v/>
      </c>
      <c r="G18" s="334"/>
      <c r="H18" s="333"/>
      <c r="I18" s="334"/>
      <c r="J18" s="334"/>
      <c r="K18" s="334"/>
      <c r="L18" s="335"/>
      <c r="M18" s="335"/>
      <c r="N18" s="301"/>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2"/>
      <c r="BF18" s="302"/>
      <c r="BG18" s="302"/>
      <c r="BH18" s="302"/>
      <c r="BI18" s="302"/>
      <c r="BJ18" s="302"/>
      <c r="BK18" s="302"/>
      <c r="BL18" s="302"/>
      <c r="BM18" s="302"/>
      <c r="BN18" s="302"/>
      <c r="BO18" s="302"/>
      <c r="BP18" s="302"/>
      <c r="BQ18" s="302"/>
      <c r="BR18" s="302"/>
      <c r="BS18" s="302"/>
      <c r="BT18" s="302"/>
      <c r="BU18" s="302"/>
      <c r="BV18" s="302"/>
      <c r="BW18" s="302"/>
      <c r="BX18" s="302"/>
      <c r="BY18" s="302"/>
      <c r="BZ18" s="302"/>
      <c r="CA18" s="302"/>
      <c r="CB18" s="302"/>
      <c r="CC18" s="302"/>
      <c r="CD18" s="302"/>
      <c r="CE18" s="302"/>
      <c r="CF18" s="302"/>
      <c r="CG18" s="302"/>
      <c r="CH18" s="302"/>
      <c r="CI18" s="302"/>
      <c r="CJ18" s="302"/>
      <c r="CK18" s="302"/>
      <c r="CL18" s="302"/>
      <c r="CM18" s="302"/>
      <c r="CN18" s="302"/>
      <c r="CO18" s="302"/>
      <c r="CP18" s="302"/>
      <c r="CQ18" s="302"/>
      <c r="CR18" s="302"/>
      <c r="CS18" s="302"/>
      <c r="CT18" s="302"/>
      <c r="CU18" s="302"/>
      <c r="CV18" s="302"/>
      <c r="CW18" s="302"/>
      <c r="CX18" s="302"/>
      <c r="CY18" s="302"/>
      <c r="CZ18" s="302"/>
      <c r="DA18" s="302"/>
      <c r="DB18" s="302"/>
      <c r="DC18" s="302"/>
      <c r="DD18" s="302"/>
      <c r="DE18" s="302"/>
      <c r="DF18" s="302"/>
      <c r="DG18" s="302"/>
      <c r="DH18" s="302"/>
      <c r="DI18" s="302"/>
      <c r="DJ18" s="302"/>
      <c r="DK18" s="302"/>
      <c r="DL18" s="302"/>
      <c r="DM18" s="302"/>
      <c r="DN18" s="302"/>
      <c r="DO18" s="302"/>
      <c r="DP18" s="302"/>
      <c r="DQ18" s="302"/>
      <c r="DR18" s="302"/>
      <c r="DS18" s="302"/>
      <c r="DT18" s="302"/>
      <c r="DU18" s="302"/>
      <c r="DV18" s="302"/>
      <c r="DW18" s="302"/>
      <c r="DX18" s="302"/>
      <c r="DY18" s="302"/>
      <c r="DZ18" s="302"/>
      <c r="EA18" s="302"/>
      <c r="EB18" s="302"/>
      <c r="EC18" s="302"/>
      <c r="ED18" s="302"/>
      <c r="EE18" s="302"/>
      <c r="EF18" s="302"/>
      <c r="EG18" s="302"/>
      <c r="EH18" s="302"/>
      <c r="EI18" s="302"/>
      <c r="EJ18" s="302"/>
      <c r="EK18" s="302"/>
      <c r="EL18" s="302"/>
      <c r="EM18" s="302"/>
      <c r="EN18" s="302"/>
      <c r="EO18" s="302"/>
      <c r="EP18" s="302"/>
      <c r="EQ18" s="302"/>
      <c r="ER18" s="302"/>
      <c r="ES18" s="302"/>
      <c r="ET18" s="302"/>
      <c r="EU18" s="302"/>
      <c r="EV18" s="302"/>
      <c r="EW18" s="302"/>
      <c r="EX18" s="302"/>
      <c r="EY18" s="302"/>
      <c r="EZ18" s="302"/>
      <c r="FA18" s="302"/>
      <c r="FB18" s="302"/>
      <c r="FC18" s="302"/>
      <c r="FD18" s="302"/>
      <c r="FE18" s="302"/>
      <c r="FF18" s="302"/>
      <c r="FG18" s="302"/>
      <c r="FH18" s="302"/>
      <c r="FI18" s="302"/>
      <c r="FJ18" s="302"/>
      <c r="FK18" s="302"/>
      <c r="FL18" s="302"/>
      <c r="FM18" s="302"/>
      <c r="FN18" s="302"/>
      <c r="FO18" s="302"/>
      <c r="FP18" s="302"/>
      <c r="FQ18" s="302"/>
      <c r="FR18" s="302"/>
      <c r="FS18" s="302"/>
      <c r="FT18" s="302"/>
      <c r="FU18" s="302"/>
      <c r="FV18" s="302"/>
      <c r="FW18" s="302"/>
      <c r="FX18" s="302"/>
      <c r="FY18" s="302"/>
      <c r="FZ18" s="302"/>
      <c r="GA18" s="302"/>
      <c r="GB18" s="302"/>
      <c r="GC18" s="302"/>
      <c r="GD18" s="302"/>
      <c r="GE18" s="302"/>
      <c r="GF18" s="302"/>
      <c r="GG18" s="302"/>
      <c r="GH18" s="302"/>
      <c r="GI18" s="302"/>
      <c r="GJ18" s="302"/>
      <c r="GK18" s="302"/>
      <c r="GL18" s="302"/>
      <c r="GM18" s="302"/>
      <c r="GN18" s="302"/>
      <c r="GO18" s="302"/>
      <c r="GP18" s="302"/>
      <c r="GQ18" s="302"/>
      <c r="GR18" s="302"/>
      <c r="GS18" s="302"/>
      <c r="GT18" s="302"/>
      <c r="GU18" s="302"/>
      <c r="GV18" s="302"/>
      <c r="GW18" s="302"/>
      <c r="GX18" s="302"/>
      <c r="GY18" s="302"/>
      <c r="GZ18" s="302"/>
      <c r="HA18" s="302"/>
      <c r="HB18" s="302"/>
      <c r="HC18" s="302"/>
      <c r="HD18" s="302"/>
      <c r="HE18" s="302"/>
      <c r="HF18" s="302"/>
      <c r="HG18" s="302"/>
      <c r="HH18" s="302"/>
      <c r="HI18" s="302"/>
      <c r="HJ18" s="302"/>
      <c r="HK18" s="302"/>
      <c r="HL18" s="302"/>
      <c r="HM18" s="302"/>
      <c r="HN18" s="302"/>
      <c r="HO18" s="302"/>
      <c r="HP18" s="302"/>
      <c r="HQ18" s="302"/>
      <c r="HR18" s="302"/>
      <c r="HS18" s="302"/>
      <c r="HT18" s="302"/>
      <c r="HU18" s="302"/>
      <c r="HV18" s="302"/>
      <c r="HW18" s="302"/>
      <c r="HX18" s="302"/>
      <c r="HY18" s="302"/>
      <c r="HZ18" s="302"/>
      <c r="IA18" s="302"/>
      <c r="IB18" s="302"/>
      <c r="IC18" s="302"/>
      <c r="ID18" s="302"/>
      <c r="IE18" s="302"/>
      <c r="IF18" s="302"/>
      <c r="IG18" s="302"/>
      <c r="IH18" s="302"/>
      <c r="II18" s="302"/>
      <c r="IJ18" s="302"/>
      <c r="IK18" s="302"/>
      <c r="IL18" s="302"/>
      <c r="IM18" s="302"/>
      <c r="IN18" s="302"/>
      <c r="IO18" s="302"/>
      <c r="IP18" s="302"/>
      <c r="IQ18" s="302"/>
      <c r="IR18" s="302"/>
      <c r="IS18" s="302"/>
      <c r="IT18" s="302"/>
      <c r="IU18" s="302"/>
      <c r="IV18" s="302"/>
    </row>
    <row r="19" spans="1:256" ht="60" customHeight="1" x14ac:dyDescent="0.45">
      <c r="A19" s="33"/>
      <c r="B19" s="331">
        <v>3</v>
      </c>
      <c r="C19" s="138" t="str">
        <f>UPPER(IF($A19="","",VLOOKUP($A19,'[5]m round robin žrebna lista'!$A$7:$R$128,2)))</f>
        <v/>
      </c>
      <c r="D19" s="332" t="str">
        <f>UPPER(IF($A19="","",VLOOKUP($A19,'[5]m round robin žrebna lista'!$A$7:$R$128,3)))</f>
        <v/>
      </c>
      <c r="E19" s="332" t="str">
        <f>PROPER(IF($A19="","",VLOOKUP($A19,'[5]m round robin žrebna lista'!$A$7:$R$128,4)))</f>
        <v/>
      </c>
      <c r="F19" s="138" t="str">
        <f>UPPER(IF($A19="","",VLOOKUP($A19,'[5]m round robin žrebna lista'!$A$7:$R$128,5)))</f>
        <v/>
      </c>
      <c r="G19" s="334"/>
      <c r="H19" s="334"/>
      <c r="I19" s="333"/>
      <c r="J19" s="334"/>
      <c r="K19" s="334"/>
      <c r="L19" s="335"/>
      <c r="M19" s="335"/>
      <c r="N19" s="301"/>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302"/>
      <c r="AQ19" s="302"/>
      <c r="AR19" s="302"/>
      <c r="AS19" s="302"/>
      <c r="AT19" s="302"/>
      <c r="AU19" s="302"/>
      <c r="AV19" s="302"/>
      <c r="AW19" s="302"/>
      <c r="AX19" s="302"/>
      <c r="AY19" s="302"/>
      <c r="AZ19" s="302"/>
      <c r="BA19" s="302"/>
      <c r="BB19" s="302"/>
      <c r="BC19" s="302"/>
      <c r="BD19" s="302"/>
      <c r="BE19" s="302"/>
      <c r="BF19" s="302"/>
      <c r="BG19" s="302"/>
      <c r="BH19" s="302"/>
      <c r="BI19" s="302"/>
      <c r="BJ19" s="302"/>
      <c r="BK19" s="302"/>
      <c r="BL19" s="302"/>
      <c r="BM19" s="302"/>
      <c r="BN19" s="302"/>
      <c r="BO19" s="302"/>
      <c r="BP19" s="302"/>
      <c r="BQ19" s="302"/>
      <c r="BR19" s="302"/>
      <c r="BS19" s="302"/>
      <c r="BT19" s="302"/>
      <c r="BU19" s="302"/>
      <c r="BV19" s="302"/>
      <c r="BW19" s="302"/>
      <c r="BX19" s="302"/>
      <c r="BY19" s="302"/>
      <c r="BZ19" s="302"/>
      <c r="CA19" s="302"/>
      <c r="CB19" s="302"/>
      <c r="CC19" s="302"/>
      <c r="CD19" s="302"/>
      <c r="CE19" s="302"/>
      <c r="CF19" s="302"/>
      <c r="CG19" s="302"/>
      <c r="CH19" s="302"/>
      <c r="CI19" s="302"/>
      <c r="CJ19" s="302"/>
      <c r="CK19" s="302"/>
      <c r="CL19" s="302"/>
      <c r="CM19" s="302"/>
      <c r="CN19" s="302"/>
      <c r="CO19" s="302"/>
      <c r="CP19" s="302"/>
      <c r="CQ19" s="302"/>
      <c r="CR19" s="302"/>
      <c r="CS19" s="302"/>
      <c r="CT19" s="302"/>
      <c r="CU19" s="302"/>
      <c r="CV19" s="302"/>
      <c r="CW19" s="302"/>
      <c r="CX19" s="302"/>
      <c r="CY19" s="302"/>
      <c r="CZ19" s="302"/>
      <c r="DA19" s="302"/>
      <c r="DB19" s="302"/>
      <c r="DC19" s="302"/>
      <c r="DD19" s="302"/>
      <c r="DE19" s="302"/>
      <c r="DF19" s="302"/>
      <c r="DG19" s="302"/>
      <c r="DH19" s="302"/>
      <c r="DI19" s="302"/>
      <c r="DJ19" s="302"/>
      <c r="DK19" s="302"/>
      <c r="DL19" s="302"/>
      <c r="DM19" s="302"/>
      <c r="DN19" s="302"/>
      <c r="DO19" s="302"/>
      <c r="DP19" s="302"/>
      <c r="DQ19" s="302"/>
      <c r="DR19" s="302"/>
      <c r="DS19" s="302"/>
      <c r="DT19" s="302"/>
      <c r="DU19" s="302"/>
      <c r="DV19" s="302"/>
      <c r="DW19" s="302"/>
      <c r="DX19" s="302"/>
      <c r="DY19" s="302"/>
      <c r="DZ19" s="302"/>
      <c r="EA19" s="302"/>
      <c r="EB19" s="302"/>
      <c r="EC19" s="302"/>
      <c r="ED19" s="302"/>
      <c r="EE19" s="302"/>
      <c r="EF19" s="302"/>
      <c r="EG19" s="302"/>
      <c r="EH19" s="302"/>
      <c r="EI19" s="302"/>
      <c r="EJ19" s="302"/>
      <c r="EK19" s="302"/>
      <c r="EL19" s="302"/>
      <c r="EM19" s="302"/>
      <c r="EN19" s="302"/>
      <c r="EO19" s="302"/>
      <c r="EP19" s="302"/>
      <c r="EQ19" s="302"/>
      <c r="ER19" s="302"/>
      <c r="ES19" s="302"/>
      <c r="ET19" s="302"/>
      <c r="EU19" s="302"/>
      <c r="EV19" s="302"/>
      <c r="EW19" s="302"/>
      <c r="EX19" s="302"/>
      <c r="EY19" s="302"/>
      <c r="EZ19" s="302"/>
      <c r="FA19" s="302"/>
      <c r="FB19" s="302"/>
      <c r="FC19" s="302"/>
      <c r="FD19" s="302"/>
      <c r="FE19" s="302"/>
      <c r="FF19" s="302"/>
      <c r="FG19" s="302"/>
      <c r="FH19" s="302"/>
      <c r="FI19" s="302"/>
      <c r="FJ19" s="302"/>
      <c r="FK19" s="302"/>
      <c r="FL19" s="302"/>
      <c r="FM19" s="302"/>
      <c r="FN19" s="302"/>
      <c r="FO19" s="302"/>
      <c r="FP19" s="302"/>
      <c r="FQ19" s="302"/>
      <c r="FR19" s="302"/>
      <c r="FS19" s="302"/>
      <c r="FT19" s="302"/>
      <c r="FU19" s="302"/>
      <c r="FV19" s="302"/>
      <c r="FW19" s="302"/>
      <c r="FX19" s="302"/>
      <c r="FY19" s="302"/>
      <c r="FZ19" s="302"/>
      <c r="GA19" s="302"/>
      <c r="GB19" s="302"/>
      <c r="GC19" s="302"/>
      <c r="GD19" s="302"/>
      <c r="GE19" s="302"/>
      <c r="GF19" s="302"/>
      <c r="GG19" s="302"/>
      <c r="GH19" s="302"/>
      <c r="GI19" s="302"/>
      <c r="GJ19" s="302"/>
      <c r="GK19" s="302"/>
      <c r="GL19" s="302"/>
      <c r="GM19" s="302"/>
      <c r="GN19" s="302"/>
      <c r="GO19" s="302"/>
      <c r="GP19" s="302"/>
      <c r="GQ19" s="302"/>
      <c r="GR19" s="302"/>
      <c r="GS19" s="302"/>
      <c r="GT19" s="302"/>
      <c r="GU19" s="302"/>
      <c r="GV19" s="302"/>
      <c r="GW19" s="302"/>
      <c r="GX19" s="302"/>
      <c r="GY19" s="302"/>
      <c r="GZ19" s="302"/>
      <c r="HA19" s="302"/>
      <c r="HB19" s="302"/>
      <c r="HC19" s="302"/>
      <c r="HD19" s="302"/>
      <c r="HE19" s="302"/>
      <c r="HF19" s="302"/>
      <c r="HG19" s="302"/>
      <c r="HH19" s="302"/>
      <c r="HI19" s="302"/>
      <c r="HJ19" s="302"/>
      <c r="HK19" s="302"/>
      <c r="HL19" s="302"/>
      <c r="HM19" s="302"/>
      <c r="HN19" s="302"/>
      <c r="HO19" s="302"/>
      <c r="HP19" s="302"/>
      <c r="HQ19" s="302"/>
      <c r="HR19" s="302"/>
      <c r="HS19" s="302"/>
      <c r="HT19" s="302"/>
      <c r="HU19" s="302"/>
      <c r="HV19" s="302"/>
      <c r="HW19" s="302"/>
      <c r="HX19" s="302"/>
      <c r="HY19" s="302"/>
      <c r="HZ19" s="302"/>
      <c r="IA19" s="302"/>
      <c r="IB19" s="302"/>
      <c r="IC19" s="302"/>
      <c r="ID19" s="302"/>
      <c r="IE19" s="302"/>
      <c r="IF19" s="302"/>
      <c r="IG19" s="302"/>
      <c r="IH19" s="302"/>
      <c r="II19" s="302"/>
      <c r="IJ19" s="302"/>
      <c r="IK19" s="302"/>
      <c r="IL19" s="302"/>
      <c r="IM19" s="302"/>
      <c r="IN19" s="302"/>
      <c r="IO19" s="302"/>
      <c r="IP19" s="302"/>
      <c r="IQ19" s="302"/>
      <c r="IR19" s="302"/>
      <c r="IS19" s="302"/>
      <c r="IT19" s="302"/>
      <c r="IU19" s="302"/>
      <c r="IV19" s="302"/>
    </row>
    <row r="20" spans="1:256" ht="60" customHeight="1" x14ac:dyDescent="0.45">
      <c r="A20" s="33"/>
      <c r="B20" s="331">
        <v>4</v>
      </c>
      <c r="C20" s="138" t="str">
        <f>UPPER(IF($A20="","",VLOOKUP($A20,'[5]m round robin žrebna lista'!$A$7:$R$128,2)))</f>
        <v/>
      </c>
      <c r="D20" s="332" t="str">
        <f>UPPER(IF($A20="","",VLOOKUP($A20,'[5]m round robin žrebna lista'!$A$7:$R$128,3)))</f>
        <v/>
      </c>
      <c r="E20" s="332" t="str">
        <f>PROPER(IF($A20="","",VLOOKUP($A20,'[5]m round robin žrebna lista'!$A$7:$R$128,4)))</f>
        <v/>
      </c>
      <c r="F20" s="138" t="str">
        <f>UPPER(IF($A20="","",VLOOKUP($A20,'[5]m round robin žrebna lista'!$A$7:$R$128,5)))</f>
        <v/>
      </c>
      <c r="G20" s="334"/>
      <c r="H20" s="334"/>
      <c r="I20" s="334"/>
      <c r="J20" s="333"/>
      <c r="K20" s="334"/>
      <c r="L20" s="335"/>
      <c r="M20" s="335"/>
      <c r="N20" s="301"/>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2"/>
      <c r="BA20" s="302"/>
      <c r="BB20" s="302"/>
      <c r="BC20" s="302"/>
      <c r="BD20" s="302"/>
      <c r="BE20" s="302"/>
      <c r="BF20" s="302"/>
      <c r="BG20" s="302"/>
      <c r="BH20" s="302"/>
      <c r="BI20" s="302"/>
      <c r="BJ20" s="302"/>
      <c r="BK20" s="302"/>
      <c r="BL20" s="302"/>
      <c r="BM20" s="302"/>
      <c r="BN20" s="302"/>
      <c r="BO20" s="302"/>
      <c r="BP20" s="302"/>
      <c r="BQ20" s="302"/>
      <c r="BR20" s="302"/>
      <c r="BS20" s="302"/>
      <c r="BT20" s="302"/>
      <c r="BU20" s="302"/>
      <c r="BV20" s="302"/>
      <c r="BW20" s="302"/>
      <c r="BX20" s="302"/>
      <c r="BY20" s="302"/>
      <c r="BZ20" s="302"/>
      <c r="CA20" s="302"/>
      <c r="CB20" s="302"/>
      <c r="CC20" s="302"/>
      <c r="CD20" s="302"/>
      <c r="CE20" s="302"/>
      <c r="CF20" s="302"/>
      <c r="CG20" s="302"/>
      <c r="CH20" s="302"/>
      <c r="CI20" s="302"/>
      <c r="CJ20" s="302"/>
      <c r="CK20" s="302"/>
      <c r="CL20" s="302"/>
      <c r="CM20" s="302"/>
      <c r="CN20" s="302"/>
      <c r="CO20" s="302"/>
      <c r="CP20" s="302"/>
      <c r="CQ20" s="302"/>
      <c r="CR20" s="302"/>
      <c r="CS20" s="302"/>
      <c r="CT20" s="302"/>
      <c r="CU20" s="302"/>
      <c r="CV20" s="302"/>
      <c r="CW20" s="302"/>
      <c r="CX20" s="302"/>
      <c r="CY20" s="302"/>
      <c r="CZ20" s="302"/>
      <c r="DA20" s="302"/>
      <c r="DB20" s="302"/>
      <c r="DC20" s="302"/>
      <c r="DD20" s="302"/>
      <c r="DE20" s="302"/>
      <c r="DF20" s="302"/>
      <c r="DG20" s="302"/>
      <c r="DH20" s="302"/>
      <c r="DI20" s="302"/>
      <c r="DJ20" s="302"/>
      <c r="DK20" s="302"/>
      <c r="DL20" s="302"/>
      <c r="DM20" s="302"/>
      <c r="DN20" s="302"/>
      <c r="DO20" s="302"/>
      <c r="DP20" s="302"/>
      <c r="DQ20" s="302"/>
      <c r="DR20" s="302"/>
      <c r="DS20" s="302"/>
      <c r="DT20" s="302"/>
      <c r="DU20" s="302"/>
      <c r="DV20" s="302"/>
      <c r="DW20" s="302"/>
      <c r="DX20" s="302"/>
      <c r="DY20" s="302"/>
      <c r="DZ20" s="302"/>
      <c r="EA20" s="302"/>
      <c r="EB20" s="302"/>
      <c r="EC20" s="302"/>
      <c r="ED20" s="302"/>
      <c r="EE20" s="302"/>
      <c r="EF20" s="302"/>
      <c r="EG20" s="302"/>
      <c r="EH20" s="302"/>
      <c r="EI20" s="302"/>
      <c r="EJ20" s="302"/>
      <c r="EK20" s="302"/>
      <c r="EL20" s="302"/>
      <c r="EM20" s="302"/>
      <c r="EN20" s="302"/>
      <c r="EO20" s="302"/>
      <c r="EP20" s="302"/>
      <c r="EQ20" s="302"/>
      <c r="ER20" s="302"/>
      <c r="ES20" s="302"/>
      <c r="ET20" s="302"/>
      <c r="EU20" s="302"/>
      <c r="EV20" s="302"/>
      <c r="EW20" s="302"/>
      <c r="EX20" s="302"/>
      <c r="EY20" s="302"/>
      <c r="EZ20" s="302"/>
      <c r="FA20" s="302"/>
      <c r="FB20" s="302"/>
      <c r="FC20" s="302"/>
      <c r="FD20" s="302"/>
      <c r="FE20" s="302"/>
      <c r="FF20" s="302"/>
      <c r="FG20" s="302"/>
      <c r="FH20" s="302"/>
      <c r="FI20" s="302"/>
      <c r="FJ20" s="302"/>
      <c r="FK20" s="302"/>
      <c r="FL20" s="302"/>
      <c r="FM20" s="302"/>
      <c r="FN20" s="302"/>
      <c r="FO20" s="302"/>
      <c r="FP20" s="302"/>
      <c r="FQ20" s="302"/>
      <c r="FR20" s="302"/>
      <c r="FS20" s="302"/>
      <c r="FT20" s="302"/>
      <c r="FU20" s="302"/>
      <c r="FV20" s="302"/>
      <c r="FW20" s="302"/>
      <c r="FX20" s="302"/>
      <c r="FY20" s="302"/>
      <c r="FZ20" s="302"/>
      <c r="GA20" s="302"/>
      <c r="GB20" s="302"/>
      <c r="GC20" s="302"/>
      <c r="GD20" s="302"/>
      <c r="GE20" s="302"/>
      <c r="GF20" s="302"/>
      <c r="GG20" s="302"/>
      <c r="GH20" s="302"/>
      <c r="GI20" s="302"/>
      <c r="GJ20" s="302"/>
      <c r="GK20" s="302"/>
      <c r="GL20" s="302"/>
      <c r="GM20" s="302"/>
      <c r="GN20" s="302"/>
      <c r="GO20" s="302"/>
      <c r="GP20" s="302"/>
      <c r="GQ20" s="302"/>
      <c r="GR20" s="302"/>
      <c r="GS20" s="302"/>
      <c r="GT20" s="302"/>
      <c r="GU20" s="302"/>
      <c r="GV20" s="302"/>
      <c r="GW20" s="302"/>
      <c r="GX20" s="302"/>
      <c r="GY20" s="302"/>
      <c r="GZ20" s="302"/>
      <c r="HA20" s="302"/>
      <c r="HB20" s="302"/>
      <c r="HC20" s="302"/>
      <c r="HD20" s="302"/>
      <c r="HE20" s="302"/>
      <c r="HF20" s="302"/>
      <c r="HG20" s="302"/>
      <c r="HH20" s="302"/>
      <c r="HI20" s="302"/>
      <c r="HJ20" s="302"/>
      <c r="HK20" s="302"/>
      <c r="HL20" s="302"/>
      <c r="HM20" s="302"/>
      <c r="HN20" s="302"/>
      <c r="HO20" s="302"/>
      <c r="HP20" s="302"/>
      <c r="HQ20" s="302"/>
      <c r="HR20" s="302"/>
      <c r="HS20" s="302"/>
      <c r="HT20" s="302"/>
      <c r="HU20" s="302"/>
      <c r="HV20" s="302"/>
      <c r="HW20" s="302"/>
      <c r="HX20" s="302"/>
      <c r="HY20" s="302"/>
      <c r="HZ20" s="302"/>
      <c r="IA20" s="302"/>
      <c r="IB20" s="302"/>
      <c r="IC20" s="302"/>
      <c r="ID20" s="302"/>
      <c r="IE20" s="302"/>
      <c r="IF20" s="302"/>
      <c r="IG20" s="302"/>
      <c r="IH20" s="302"/>
      <c r="II20" s="302"/>
      <c r="IJ20" s="302"/>
      <c r="IK20" s="302"/>
      <c r="IL20" s="302"/>
      <c r="IM20" s="302"/>
      <c r="IN20" s="302"/>
      <c r="IO20" s="302"/>
      <c r="IP20" s="302"/>
      <c r="IQ20" s="302"/>
      <c r="IR20" s="302"/>
      <c r="IS20" s="302"/>
      <c r="IT20" s="302"/>
      <c r="IU20" s="302"/>
      <c r="IV20" s="302"/>
    </row>
    <row r="21" spans="1:256" ht="60" customHeight="1" x14ac:dyDescent="0.45">
      <c r="A21" s="33"/>
      <c r="B21" s="331">
        <v>5</v>
      </c>
      <c r="C21" s="138" t="str">
        <f>UPPER(IF($A21="","",VLOOKUP($A21,'[5]m round robin žrebna lista'!$A$7:$R$128,2)))</f>
        <v/>
      </c>
      <c r="D21" s="332" t="str">
        <f>UPPER(IF($A21="","",VLOOKUP($A21,'[5]m round robin žrebna lista'!$A$7:$R$128,3)))</f>
        <v/>
      </c>
      <c r="E21" s="332" t="str">
        <f>PROPER(IF($A21="","",VLOOKUP($A21,'[5]m round robin žrebna lista'!$A$7:$R$128,4)))</f>
        <v/>
      </c>
      <c r="F21" s="138" t="str">
        <f>UPPER(IF($A21="","",VLOOKUP($A21,'[5]m round robin žrebna lista'!$A$7:$R$128,5)))</f>
        <v/>
      </c>
      <c r="G21" s="334"/>
      <c r="H21" s="334"/>
      <c r="I21" s="334"/>
      <c r="J21" s="334"/>
      <c r="K21" s="333"/>
      <c r="L21" s="335"/>
      <c r="M21" s="335"/>
      <c r="N21" s="301"/>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c r="BM21" s="302"/>
      <c r="BN21" s="302"/>
      <c r="BO21" s="302"/>
      <c r="BP21" s="302"/>
      <c r="BQ21" s="302"/>
      <c r="BR21" s="302"/>
      <c r="BS21" s="302"/>
      <c r="BT21" s="302"/>
      <c r="BU21" s="302"/>
      <c r="BV21" s="302"/>
      <c r="BW21" s="302"/>
      <c r="BX21" s="302"/>
      <c r="BY21" s="302"/>
      <c r="BZ21" s="302"/>
      <c r="CA21" s="302"/>
      <c r="CB21" s="302"/>
      <c r="CC21" s="302"/>
      <c r="CD21" s="302"/>
      <c r="CE21" s="302"/>
      <c r="CF21" s="302"/>
      <c r="CG21" s="302"/>
      <c r="CH21" s="302"/>
      <c r="CI21" s="302"/>
      <c r="CJ21" s="302"/>
      <c r="CK21" s="302"/>
      <c r="CL21" s="302"/>
      <c r="CM21" s="302"/>
      <c r="CN21" s="302"/>
      <c r="CO21" s="302"/>
      <c r="CP21" s="302"/>
      <c r="CQ21" s="302"/>
      <c r="CR21" s="302"/>
      <c r="CS21" s="302"/>
      <c r="CT21" s="302"/>
      <c r="CU21" s="302"/>
      <c r="CV21" s="302"/>
      <c r="CW21" s="302"/>
      <c r="CX21" s="302"/>
      <c r="CY21" s="302"/>
      <c r="CZ21" s="302"/>
      <c r="DA21" s="302"/>
      <c r="DB21" s="302"/>
      <c r="DC21" s="302"/>
      <c r="DD21" s="302"/>
      <c r="DE21" s="302"/>
      <c r="DF21" s="302"/>
      <c r="DG21" s="302"/>
      <c r="DH21" s="302"/>
      <c r="DI21" s="302"/>
      <c r="DJ21" s="302"/>
      <c r="DK21" s="302"/>
      <c r="DL21" s="302"/>
      <c r="DM21" s="302"/>
      <c r="DN21" s="302"/>
      <c r="DO21" s="302"/>
      <c r="DP21" s="302"/>
      <c r="DQ21" s="302"/>
      <c r="DR21" s="302"/>
      <c r="DS21" s="302"/>
      <c r="DT21" s="302"/>
      <c r="DU21" s="302"/>
      <c r="DV21" s="302"/>
      <c r="DW21" s="302"/>
      <c r="DX21" s="302"/>
      <c r="DY21" s="302"/>
      <c r="DZ21" s="302"/>
      <c r="EA21" s="302"/>
      <c r="EB21" s="302"/>
      <c r="EC21" s="302"/>
      <c r="ED21" s="302"/>
      <c r="EE21" s="302"/>
      <c r="EF21" s="302"/>
      <c r="EG21" s="302"/>
      <c r="EH21" s="302"/>
      <c r="EI21" s="302"/>
      <c r="EJ21" s="302"/>
      <c r="EK21" s="302"/>
      <c r="EL21" s="302"/>
      <c r="EM21" s="302"/>
      <c r="EN21" s="302"/>
      <c r="EO21" s="302"/>
      <c r="EP21" s="302"/>
      <c r="EQ21" s="302"/>
      <c r="ER21" s="302"/>
      <c r="ES21" s="302"/>
      <c r="ET21" s="302"/>
      <c r="EU21" s="302"/>
      <c r="EV21" s="302"/>
      <c r="EW21" s="302"/>
      <c r="EX21" s="302"/>
      <c r="EY21" s="302"/>
      <c r="EZ21" s="302"/>
      <c r="FA21" s="302"/>
      <c r="FB21" s="302"/>
      <c r="FC21" s="302"/>
      <c r="FD21" s="302"/>
      <c r="FE21" s="302"/>
      <c r="FF21" s="302"/>
      <c r="FG21" s="302"/>
      <c r="FH21" s="302"/>
      <c r="FI21" s="302"/>
      <c r="FJ21" s="302"/>
      <c r="FK21" s="302"/>
      <c r="FL21" s="302"/>
      <c r="FM21" s="302"/>
      <c r="FN21" s="302"/>
      <c r="FO21" s="302"/>
      <c r="FP21" s="302"/>
      <c r="FQ21" s="302"/>
      <c r="FR21" s="302"/>
      <c r="FS21" s="302"/>
      <c r="FT21" s="302"/>
      <c r="FU21" s="302"/>
      <c r="FV21" s="302"/>
      <c r="FW21" s="302"/>
      <c r="FX21" s="302"/>
      <c r="FY21" s="302"/>
      <c r="FZ21" s="302"/>
      <c r="GA21" s="302"/>
      <c r="GB21" s="302"/>
      <c r="GC21" s="302"/>
      <c r="GD21" s="302"/>
      <c r="GE21" s="302"/>
      <c r="GF21" s="302"/>
      <c r="GG21" s="302"/>
      <c r="GH21" s="302"/>
      <c r="GI21" s="302"/>
      <c r="GJ21" s="302"/>
      <c r="GK21" s="302"/>
      <c r="GL21" s="302"/>
      <c r="GM21" s="302"/>
      <c r="GN21" s="302"/>
      <c r="GO21" s="302"/>
      <c r="GP21" s="302"/>
      <c r="GQ21" s="302"/>
      <c r="GR21" s="302"/>
      <c r="GS21" s="302"/>
      <c r="GT21" s="302"/>
      <c r="GU21" s="302"/>
      <c r="GV21" s="302"/>
      <c r="GW21" s="302"/>
      <c r="GX21" s="302"/>
      <c r="GY21" s="302"/>
      <c r="GZ21" s="302"/>
      <c r="HA21" s="302"/>
      <c r="HB21" s="302"/>
      <c r="HC21" s="302"/>
      <c r="HD21" s="302"/>
      <c r="HE21" s="302"/>
      <c r="HF21" s="302"/>
      <c r="HG21" s="302"/>
      <c r="HH21" s="302"/>
      <c r="HI21" s="302"/>
      <c r="HJ21" s="302"/>
      <c r="HK21" s="302"/>
      <c r="HL21" s="302"/>
      <c r="HM21" s="302"/>
      <c r="HN21" s="302"/>
      <c r="HO21" s="302"/>
      <c r="HP21" s="302"/>
      <c r="HQ21" s="302"/>
      <c r="HR21" s="302"/>
      <c r="HS21" s="302"/>
      <c r="HT21" s="302"/>
      <c r="HU21" s="302"/>
      <c r="HV21" s="302"/>
      <c r="HW21" s="302"/>
      <c r="HX21" s="302"/>
      <c r="HY21" s="302"/>
      <c r="HZ21" s="302"/>
      <c r="IA21" s="302"/>
      <c r="IB21" s="302"/>
      <c r="IC21" s="302"/>
      <c r="ID21" s="302"/>
      <c r="IE21" s="302"/>
      <c r="IF21" s="302"/>
      <c r="IG21" s="302"/>
      <c r="IH21" s="302"/>
      <c r="II21" s="302"/>
      <c r="IJ21" s="302"/>
      <c r="IK21" s="302"/>
      <c r="IL21" s="302"/>
      <c r="IM21" s="302"/>
      <c r="IN21" s="302"/>
      <c r="IO21" s="302"/>
      <c r="IP21" s="302"/>
      <c r="IQ21" s="302"/>
      <c r="IR21" s="302"/>
      <c r="IS21" s="302"/>
      <c r="IT21" s="302"/>
      <c r="IU21" s="302"/>
      <c r="IV21" s="302"/>
    </row>
    <row r="22" spans="1:256" ht="80.099999999999994" customHeight="1" x14ac:dyDescent="0.8">
      <c r="A22" s="304"/>
      <c r="B22" s="304"/>
      <c r="D22" s="319"/>
      <c r="E22" s="320"/>
      <c r="F22" s="306"/>
      <c r="G22" s="338"/>
      <c r="H22" s="338"/>
      <c r="I22" s="338"/>
      <c r="J22" s="338"/>
      <c r="K22" s="338"/>
      <c r="L22" s="338"/>
      <c r="M22" s="338"/>
      <c r="N22" s="301"/>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c r="BM22" s="302"/>
      <c r="BN22" s="302"/>
      <c r="BO22" s="302"/>
      <c r="BP22" s="302"/>
      <c r="BQ22" s="302"/>
      <c r="BR22" s="302"/>
      <c r="BS22" s="302"/>
      <c r="BT22" s="302"/>
      <c r="BU22" s="302"/>
      <c r="BV22" s="302"/>
      <c r="BW22" s="302"/>
      <c r="BX22" s="302"/>
      <c r="BY22" s="302"/>
      <c r="BZ22" s="302"/>
      <c r="CA22" s="302"/>
      <c r="CB22" s="302"/>
      <c r="CC22" s="302"/>
      <c r="CD22" s="302"/>
      <c r="CE22" s="302"/>
      <c r="CF22" s="302"/>
      <c r="CG22" s="302"/>
      <c r="CH22" s="302"/>
      <c r="CI22" s="302"/>
      <c r="CJ22" s="302"/>
      <c r="CK22" s="302"/>
      <c r="CL22" s="302"/>
      <c r="CM22" s="302"/>
      <c r="CN22" s="302"/>
      <c r="CO22" s="302"/>
      <c r="CP22" s="302"/>
      <c r="CQ22" s="302"/>
      <c r="CR22" s="302"/>
      <c r="CS22" s="302"/>
      <c r="CT22" s="302"/>
      <c r="CU22" s="302"/>
      <c r="CV22" s="302"/>
      <c r="CW22" s="302"/>
      <c r="CX22" s="302"/>
      <c r="CY22" s="302"/>
      <c r="CZ22" s="302"/>
      <c r="DA22" s="302"/>
      <c r="DB22" s="302"/>
      <c r="DC22" s="302"/>
      <c r="DD22" s="302"/>
      <c r="DE22" s="302"/>
      <c r="DF22" s="302"/>
      <c r="DG22" s="302"/>
      <c r="DH22" s="302"/>
      <c r="DI22" s="302"/>
      <c r="DJ22" s="302"/>
      <c r="DK22" s="302"/>
      <c r="DL22" s="302"/>
      <c r="DM22" s="302"/>
      <c r="DN22" s="302"/>
      <c r="DO22" s="302"/>
      <c r="DP22" s="302"/>
      <c r="DQ22" s="302"/>
      <c r="DR22" s="302"/>
      <c r="DS22" s="302"/>
      <c r="DT22" s="302"/>
      <c r="DU22" s="302"/>
      <c r="DV22" s="302"/>
      <c r="DW22" s="302"/>
      <c r="DX22" s="302"/>
      <c r="DY22" s="302"/>
      <c r="DZ22" s="302"/>
      <c r="EA22" s="302"/>
      <c r="EB22" s="302"/>
      <c r="EC22" s="302"/>
      <c r="ED22" s="302"/>
      <c r="EE22" s="302"/>
      <c r="EF22" s="302"/>
      <c r="EG22" s="302"/>
      <c r="EH22" s="302"/>
      <c r="EI22" s="302"/>
      <c r="EJ22" s="302"/>
      <c r="EK22" s="302"/>
      <c r="EL22" s="302"/>
      <c r="EM22" s="302"/>
      <c r="EN22" s="302"/>
      <c r="EO22" s="302"/>
      <c r="EP22" s="302"/>
      <c r="EQ22" s="302"/>
      <c r="ER22" s="302"/>
      <c r="ES22" s="302"/>
      <c r="ET22" s="302"/>
      <c r="EU22" s="302"/>
      <c r="EV22" s="302"/>
      <c r="EW22" s="302"/>
      <c r="EX22" s="302"/>
      <c r="EY22" s="302"/>
      <c r="EZ22" s="302"/>
      <c r="FA22" s="302"/>
      <c r="FB22" s="302"/>
      <c r="FC22" s="302"/>
      <c r="FD22" s="302"/>
      <c r="FE22" s="302"/>
      <c r="FF22" s="302"/>
      <c r="FG22" s="302"/>
      <c r="FH22" s="302"/>
      <c r="FI22" s="302"/>
      <c r="FJ22" s="302"/>
      <c r="FK22" s="302"/>
      <c r="FL22" s="302"/>
      <c r="FM22" s="302"/>
      <c r="FN22" s="302"/>
      <c r="FO22" s="302"/>
      <c r="FP22" s="302"/>
      <c r="FQ22" s="302"/>
      <c r="FR22" s="302"/>
      <c r="FS22" s="302"/>
      <c r="FT22" s="302"/>
      <c r="FU22" s="302"/>
      <c r="FV22" s="302"/>
      <c r="FW22" s="302"/>
      <c r="FX22" s="302"/>
      <c r="FY22" s="302"/>
      <c r="FZ22" s="302"/>
      <c r="GA22" s="302"/>
      <c r="GB22" s="302"/>
      <c r="GC22" s="302"/>
      <c r="GD22" s="302"/>
      <c r="GE22" s="302"/>
      <c r="GF22" s="302"/>
      <c r="GG22" s="302"/>
      <c r="GH22" s="302"/>
      <c r="GI22" s="302"/>
      <c r="GJ22" s="302"/>
      <c r="GK22" s="302"/>
      <c r="GL22" s="302"/>
      <c r="GM22" s="302"/>
      <c r="GN22" s="302"/>
      <c r="GO22" s="302"/>
      <c r="GP22" s="302"/>
      <c r="GQ22" s="302"/>
      <c r="GR22" s="302"/>
      <c r="GS22" s="302"/>
      <c r="GT22" s="302"/>
      <c r="GU22" s="302"/>
      <c r="GV22" s="302"/>
      <c r="GW22" s="302"/>
      <c r="GX22" s="302"/>
      <c r="GY22" s="302"/>
      <c r="GZ22" s="302"/>
      <c r="HA22" s="302"/>
      <c r="HB22" s="302"/>
      <c r="HC22" s="302"/>
      <c r="HD22" s="302"/>
      <c r="HE22" s="302"/>
      <c r="HF22" s="302"/>
      <c r="HG22" s="302"/>
      <c r="HH22" s="302"/>
      <c r="HI22" s="302"/>
      <c r="HJ22" s="302"/>
      <c r="HK22" s="302"/>
      <c r="HL22" s="302"/>
      <c r="HM22" s="302"/>
      <c r="HN22" s="302"/>
      <c r="HO22" s="302"/>
      <c r="HP22" s="302"/>
      <c r="HQ22" s="302"/>
      <c r="HR22" s="302"/>
      <c r="HS22" s="302"/>
      <c r="HT22" s="302"/>
      <c r="HU22" s="302"/>
      <c r="HV22" s="302"/>
      <c r="HW22" s="302"/>
      <c r="HX22" s="302"/>
      <c r="HY22" s="302"/>
      <c r="HZ22" s="302"/>
      <c r="IA22" s="302"/>
      <c r="IB22" s="302"/>
      <c r="IC22" s="302"/>
      <c r="ID22" s="302"/>
      <c r="IE22" s="302"/>
      <c r="IF22" s="302"/>
      <c r="IG22" s="302"/>
      <c r="IH22" s="302"/>
      <c r="II22" s="302"/>
      <c r="IJ22" s="302"/>
      <c r="IK22" s="302"/>
      <c r="IL22" s="302"/>
      <c r="IM22" s="302"/>
      <c r="IN22" s="302"/>
      <c r="IO22" s="302"/>
      <c r="IP22" s="302"/>
      <c r="IQ22" s="302"/>
      <c r="IR22" s="302"/>
      <c r="IS22" s="302"/>
      <c r="IT22" s="302"/>
      <c r="IU22" s="302"/>
      <c r="IV22" s="302"/>
    </row>
    <row r="23" spans="1:256" ht="39.9" customHeight="1" x14ac:dyDescent="0.55000000000000004">
      <c r="A23" s="304"/>
      <c r="B23" s="304"/>
      <c r="C23" s="318" t="s">
        <v>257</v>
      </c>
      <c r="D23" s="342"/>
      <c r="E23" s="328"/>
      <c r="F23" s="340" t="s">
        <v>14</v>
      </c>
      <c r="G23" s="340" t="s">
        <v>252</v>
      </c>
      <c r="H23" s="340" t="s">
        <v>51</v>
      </c>
      <c r="I23" s="340" t="s">
        <v>52</v>
      </c>
      <c r="J23" s="340" t="s">
        <v>53</v>
      </c>
      <c r="K23" s="340">
        <v>5</v>
      </c>
      <c r="L23" s="326" t="s">
        <v>8</v>
      </c>
      <c r="M23" s="326" t="s">
        <v>9</v>
      </c>
      <c r="N23" s="301"/>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c r="BM23" s="302"/>
      <c r="BN23" s="302"/>
      <c r="BO23" s="302"/>
      <c r="BP23" s="302"/>
      <c r="BQ23" s="302"/>
      <c r="BR23" s="302"/>
      <c r="BS23" s="302"/>
      <c r="BT23" s="302"/>
      <c r="BU23" s="302"/>
      <c r="BV23" s="302"/>
      <c r="BW23" s="302"/>
      <c r="BX23" s="302"/>
      <c r="BY23" s="302"/>
      <c r="BZ23" s="302"/>
      <c r="CA23" s="302"/>
      <c r="CB23" s="302"/>
      <c r="CC23" s="302"/>
      <c r="CD23" s="302"/>
      <c r="CE23" s="302"/>
      <c r="CF23" s="302"/>
      <c r="CG23" s="302"/>
      <c r="CH23" s="302"/>
      <c r="CI23" s="302"/>
      <c r="CJ23" s="302"/>
      <c r="CK23" s="302"/>
      <c r="CL23" s="302"/>
      <c r="CM23" s="302"/>
      <c r="CN23" s="302"/>
      <c r="CO23" s="302"/>
      <c r="CP23" s="302"/>
      <c r="CQ23" s="302"/>
      <c r="CR23" s="302"/>
      <c r="CS23" s="302"/>
      <c r="CT23" s="302"/>
      <c r="CU23" s="302"/>
      <c r="CV23" s="302"/>
      <c r="CW23" s="302"/>
      <c r="CX23" s="302"/>
      <c r="CY23" s="302"/>
      <c r="CZ23" s="302"/>
      <c r="DA23" s="302"/>
      <c r="DB23" s="302"/>
      <c r="DC23" s="302"/>
      <c r="DD23" s="302"/>
      <c r="DE23" s="302"/>
      <c r="DF23" s="302"/>
      <c r="DG23" s="302"/>
      <c r="DH23" s="302"/>
      <c r="DI23" s="302"/>
      <c r="DJ23" s="302"/>
      <c r="DK23" s="302"/>
      <c r="DL23" s="302"/>
      <c r="DM23" s="302"/>
      <c r="DN23" s="302"/>
      <c r="DO23" s="302"/>
      <c r="DP23" s="302"/>
      <c r="DQ23" s="302"/>
      <c r="DR23" s="302"/>
      <c r="DS23" s="302"/>
      <c r="DT23" s="302"/>
      <c r="DU23" s="302"/>
      <c r="DV23" s="302"/>
      <c r="DW23" s="302"/>
      <c r="DX23" s="302"/>
      <c r="DY23" s="302"/>
      <c r="DZ23" s="302"/>
      <c r="EA23" s="302"/>
      <c r="EB23" s="302"/>
      <c r="EC23" s="302"/>
      <c r="ED23" s="302"/>
      <c r="EE23" s="302"/>
      <c r="EF23" s="302"/>
      <c r="EG23" s="302"/>
      <c r="EH23" s="302"/>
      <c r="EI23" s="302"/>
      <c r="EJ23" s="302"/>
      <c r="EK23" s="302"/>
      <c r="EL23" s="302"/>
      <c r="EM23" s="302"/>
      <c r="EN23" s="302"/>
      <c r="EO23" s="302"/>
      <c r="EP23" s="302"/>
      <c r="EQ23" s="302"/>
      <c r="ER23" s="302"/>
      <c r="ES23" s="302"/>
      <c r="ET23" s="302"/>
      <c r="EU23" s="302"/>
      <c r="EV23" s="302"/>
      <c r="EW23" s="302"/>
      <c r="EX23" s="302"/>
      <c r="EY23" s="302"/>
      <c r="EZ23" s="302"/>
      <c r="FA23" s="302"/>
      <c r="FB23" s="302"/>
      <c r="FC23" s="302"/>
      <c r="FD23" s="302"/>
      <c r="FE23" s="302"/>
      <c r="FF23" s="302"/>
      <c r="FG23" s="302"/>
      <c r="FH23" s="302"/>
      <c r="FI23" s="302"/>
      <c r="FJ23" s="302"/>
      <c r="FK23" s="302"/>
      <c r="FL23" s="302"/>
      <c r="FM23" s="302"/>
      <c r="FN23" s="302"/>
      <c r="FO23" s="302"/>
      <c r="FP23" s="302"/>
      <c r="FQ23" s="302"/>
      <c r="FR23" s="302"/>
      <c r="FS23" s="302"/>
      <c r="FT23" s="302"/>
      <c r="FU23" s="302"/>
      <c r="FV23" s="302"/>
      <c r="FW23" s="302"/>
      <c r="FX23" s="302"/>
      <c r="FY23" s="302"/>
      <c r="FZ23" s="302"/>
      <c r="GA23" s="302"/>
      <c r="GB23" s="302"/>
      <c r="GC23" s="302"/>
      <c r="GD23" s="302"/>
      <c r="GE23" s="302"/>
      <c r="GF23" s="302"/>
      <c r="GG23" s="302"/>
      <c r="GH23" s="302"/>
      <c r="GI23" s="302"/>
      <c r="GJ23" s="302"/>
      <c r="GK23" s="302"/>
      <c r="GL23" s="302"/>
      <c r="GM23" s="302"/>
      <c r="GN23" s="302"/>
      <c r="GO23" s="302"/>
      <c r="GP23" s="302"/>
      <c r="GQ23" s="302"/>
      <c r="GR23" s="302"/>
      <c r="GS23" s="302"/>
      <c r="GT23" s="302"/>
      <c r="GU23" s="302"/>
      <c r="GV23" s="302"/>
      <c r="GW23" s="302"/>
      <c r="GX23" s="302"/>
      <c r="GY23" s="302"/>
      <c r="GZ23" s="302"/>
      <c r="HA23" s="302"/>
      <c r="HB23" s="302"/>
      <c r="HC23" s="302"/>
      <c r="HD23" s="302"/>
      <c r="HE23" s="302"/>
      <c r="HF23" s="302"/>
      <c r="HG23" s="302"/>
      <c r="HH23" s="302"/>
      <c r="HI23" s="302"/>
      <c r="HJ23" s="302"/>
      <c r="HK23" s="302"/>
      <c r="HL23" s="302"/>
      <c r="HM23" s="302"/>
      <c r="HN23" s="302"/>
      <c r="HO23" s="302"/>
      <c r="HP23" s="302"/>
      <c r="HQ23" s="302"/>
      <c r="HR23" s="302"/>
      <c r="HS23" s="302"/>
      <c r="HT23" s="302"/>
      <c r="HU23" s="302"/>
      <c r="HV23" s="302"/>
      <c r="HW23" s="302"/>
      <c r="HX23" s="302"/>
      <c r="HY23" s="302"/>
      <c r="HZ23" s="302"/>
      <c r="IA23" s="302"/>
      <c r="IB23" s="302"/>
      <c r="IC23" s="302"/>
      <c r="ID23" s="302"/>
      <c r="IE23" s="302"/>
      <c r="IF23" s="302"/>
      <c r="IG23" s="302"/>
      <c r="IH23" s="302"/>
      <c r="II23" s="302"/>
      <c r="IJ23" s="302"/>
      <c r="IK23" s="302"/>
      <c r="IL23" s="302"/>
      <c r="IM23" s="302"/>
      <c r="IN23" s="302"/>
      <c r="IO23" s="302"/>
      <c r="IP23" s="302"/>
      <c r="IQ23" s="302"/>
      <c r="IR23" s="302"/>
      <c r="IS23" s="302"/>
      <c r="IT23" s="302"/>
      <c r="IU23" s="302"/>
      <c r="IV23" s="302"/>
    </row>
    <row r="24" spans="1:256" ht="39.9" customHeight="1" x14ac:dyDescent="0.55000000000000004">
      <c r="A24" s="304"/>
      <c r="B24" s="304"/>
      <c r="C24" s="327" t="s">
        <v>11</v>
      </c>
      <c r="D24" s="328" t="s">
        <v>12</v>
      </c>
      <c r="E24" s="343" t="s">
        <v>13</v>
      </c>
      <c r="F24" s="344"/>
      <c r="G24" s="344"/>
      <c r="H24" s="344"/>
      <c r="I24" s="344"/>
      <c r="J24" s="344"/>
      <c r="K24" s="344"/>
      <c r="L24" s="345"/>
      <c r="M24" s="345"/>
      <c r="N24" s="301"/>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02"/>
      <c r="AZ24" s="302"/>
      <c r="BA24" s="302"/>
      <c r="BB24" s="302"/>
      <c r="BC24" s="302"/>
      <c r="BD24" s="302"/>
      <c r="BE24" s="302"/>
      <c r="BF24" s="302"/>
      <c r="BG24" s="302"/>
      <c r="BH24" s="302"/>
      <c r="BI24" s="302"/>
      <c r="BJ24" s="302"/>
      <c r="BK24" s="302"/>
      <c r="BL24" s="302"/>
      <c r="BM24" s="302"/>
      <c r="BN24" s="302"/>
      <c r="BO24" s="302"/>
      <c r="BP24" s="302"/>
      <c r="BQ24" s="302"/>
      <c r="BR24" s="302"/>
      <c r="BS24" s="302"/>
      <c r="BT24" s="302"/>
      <c r="BU24" s="302"/>
      <c r="BV24" s="302"/>
      <c r="BW24" s="302"/>
      <c r="BX24" s="302"/>
      <c r="BY24" s="302"/>
      <c r="BZ24" s="302"/>
      <c r="CA24" s="302"/>
      <c r="CB24" s="302"/>
      <c r="CC24" s="302"/>
      <c r="CD24" s="302"/>
      <c r="CE24" s="302"/>
      <c r="CF24" s="302"/>
      <c r="CG24" s="302"/>
      <c r="CH24" s="302"/>
      <c r="CI24" s="302"/>
      <c r="CJ24" s="302"/>
      <c r="CK24" s="302"/>
      <c r="CL24" s="302"/>
      <c r="CM24" s="302"/>
      <c r="CN24" s="302"/>
      <c r="CO24" s="302"/>
      <c r="CP24" s="302"/>
      <c r="CQ24" s="302"/>
      <c r="CR24" s="302"/>
      <c r="CS24" s="302"/>
      <c r="CT24" s="302"/>
      <c r="CU24" s="302"/>
      <c r="CV24" s="302"/>
      <c r="CW24" s="302"/>
      <c r="CX24" s="302"/>
      <c r="CY24" s="302"/>
      <c r="CZ24" s="302"/>
      <c r="DA24" s="302"/>
      <c r="DB24" s="302"/>
      <c r="DC24" s="302"/>
      <c r="DD24" s="302"/>
      <c r="DE24" s="302"/>
      <c r="DF24" s="302"/>
      <c r="DG24" s="302"/>
      <c r="DH24" s="302"/>
      <c r="DI24" s="302"/>
      <c r="DJ24" s="302"/>
      <c r="DK24" s="302"/>
      <c r="DL24" s="302"/>
      <c r="DM24" s="302"/>
      <c r="DN24" s="302"/>
      <c r="DO24" s="302"/>
      <c r="DP24" s="302"/>
      <c r="DQ24" s="302"/>
      <c r="DR24" s="302"/>
      <c r="DS24" s="302"/>
      <c r="DT24" s="302"/>
      <c r="DU24" s="302"/>
      <c r="DV24" s="302"/>
      <c r="DW24" s="302"/>
      <c r="DX24" s="302"/>
      <c r="DY24" s="302"/>
      <c r="DZ24" s="302"/>
      <c r="EA24" s="302"/>
      <c r="EB24" s="302"/>
      <c r="EC24" s="302"/>
      <c r="ED24" s="302"/>
      <c r="EE24" s="302"/>
      <c r="EF24" s="302"/>
      <c r="EG24" s="302"/>
      <c r="EH24" s="302"/>
      <c r="EI24" s="302"/>
      <c r="EJ24" s="302"/>
      <c r="EK24" s="302"/>
      <c r="EL24" s="302"/>
      <c r="EM24" s="302"/>
      <c r="EN24" s="302"/>
      <c r="EO24" s="302"/>
      <c r="EP24" s="302"/>
      <c r="EQ24" s="302"/>
      <c r="ER24" s="302"/>
      <c r="ES24" s="302"/>
      <c r="ET24" s="302"/>
      <c r="EU24" s="302"/>
      <c r="EV24" s="302"/>
      <c r="EW24" s="302"/>
      <c r="EX24" s="302"/>
      <c r="EY24" s="302"/>
      <c r="EZ24" s="302"/>
      <c r="FA24" s="302"/>
      <c r="FB24" s="302"/>
      <c r="FC24" s="302"/>
      <c r="FD24" s="302"/>
      <c r="FE24" s="302"/>
      <c r="FF24" s="302"/>
      <c r="FG24" s="302"/>
      <c r="FH24" s="302"/>
      <c r="FI24" s="302"/>
      <c r="FJ24" s="302"/>
      <c r="FK24" s="302"/>
      <c r="FL24" s="302"/>
      <c r="FM24" s="302"/>
      <c r="FN24" s="302"/>
      <c r="FO24" s="302"/>
      <c r="FP24" s="302"/>
      <c r="FQ24" s="302"/>
      <c r="FR24" s="302"/>
      <c r="FS24" s="302"/>
      <c r="FT24" s="302"/>
      <c r="FU24" s="302"/>
      <c r="FV24" s="302"/>
      <c r="FW24" s="302"/>
      <c r="FX24" s="302"/>
      <c r="FY24" s="302"/>
      <c r="FZ24" s="302"/>
      <c r="GA24" s="302"/>
      <c r="GB24" s="302"/>
      <c r="GC24" s="302"/>
      <c r="GD24" s="302"/>
      <c r="GE24" s="302"/>
      <c r="GF24" s="302"/>
      <c r="GG24" s="302"/>
      <c r="GH24" s="302"/>
      <c r="GI24" s="302"/>
      <c r="GJ24" s="302"/>
      <c r="GK24" s="302"/>
      <c r="GL24" s="302"/>
      <c r="GM24" s="302"/>
      <c r="GN24" s="302"/>
      <c r="GO24" s="302"/>
      <c r="GP24" s="302"/>
      <c r="GQ24" s="302"/>
      <c r="GR24" s="302"/>
      <c r="GS24" s="302"/>
      <c r="GT24" s="302"/>
      <c r="GU24" s="302"/>
      <c r="GV24" s="302"/>
      <c r="GW24" s="302"/>
      <c r="GX24" s="302"/>
      <c r="GY24" s="302"/>
      <c r="GZ24" s="302"/>
      <c r="HA24" s="302"/>
      <c r="HB24" s="302"/>
      <c r="HC24" s="302"/>
      <c r="HD24" s="302"/>
      <c r="HE24" s="302"/>
      <c r="HF24" s="302"/>
      <c r="HG24" s="302"/>
      <c r="HH24" s="302"/>
      <c r="HI24" s="302"/>
      <c r="HJ24" s="302"/>
      <c r="HK24" s="302"/>
      <c r="HL24" s="302"/>
      <c r="HM24" s="302"/>
      <c r="HN24" s="302"/>
      <c r="HO24" s="302"/>
      <c r="HP24" s="302"/>
      <c r="HQ24" s="302"/>
      <c r="HR24" s="302"/>
      <c r="HS24" s="302"/>
      <c r="HT24" s="302"/>
      <c r="HU24" s="302"/>
      <c r="HV24" s="302"/>
      <c r="HW24" s="302"/>
      <c r="HX24" s="302"/>
      <c r="HY24" s="302"/>
      <c r="HZ24" s="302"/>
      <c r="IA24" s="302"/>
      <c r="IB24" s="302"/>
      <c r="IC24" s="302"/>
      <c r="ID24" s="302"/>
      <c r="IE24" s="302"/>
      <c r="IF24" s="302"/>
      <c r="IG24" s="302"/>
      <c r="IH24" s="302"/>
      <c r="II24" s="302"/>
      <c r="IJ24" s="302"/>
      <c r="IK24" s="302"/>
      <c r="IL24" s="302"/>
      <c r="IM24" s="302"/>
      <c r="IN24" s="302"/>
      <c r="IO24" s="302"/>
      <c r="IP24" s="302"/>
      <c r="IQ24" s="302"/>
      <c r="IR24" s="302"/>
      <c r="IS24" s="302"/>
      <c r="IT24" s="302"/>
      <c r="IU24" s="302"/>
      <c r="IV24" s="302"/>
    </row>
    <row r="25" spans="1:256" ht="60" customHeight="1" x14ac:dyDescent="0.45">
      <c r="A25" s="33"/>
      <c r="B25" s="331">
        <v>1</v>
      </c>
      <c r="C25" s="138" t="str">
        <f>UPPER(IF($A25="","",VLOOKUP($A25,'[5]m round robin žrebna lista'!$A$7:$R$128,2)))</f>
        <v/>
      </c>
      <c r="D25" s="332" t="str">
        <f>UPPER(IF($A25="","",VLOOKUP($A25,'[5]m round robin žrebna lista'!$A$7:$R$128,3)))</f>
        <v/>
      </c>
      <c r="E25" s="332" t="str">
        <f>PROPER(IF($A25="","",VLOOKUP($A25,'[5]m round robin žrebna lista'!$A$7:$R$128,4)))</f>
        <v/>
      </c>
      <c r="F25" s="138" t="str">
        <f>UPPER(IF($A25="","",VLOOKUP($A25,'[5]m round robin žrebna lista'!$A$7:$R$128,5)))</f>
        <v/>
      </c>
      <c r="G25" s="333"/>
      <c r="H25" s="334"/>
      <c r="I25" s="334"/>
      <c r="J25" s="334"/>
      <c r="K25" s="334"/>
      <c r="L25" s="335"/>
      <c r="M25" s="335"/>
      <c r="N25" s="301"/>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2"/>
      <c r="AS25" s="302"/>
      <c r="AT25" s="302"/>
      <c r="AU25" s="302"/>
      <c r="AV25" s="302"/>
      <c r="AW25" s="302"/>
      <c r="AX25" s="302"/>
      <c r="AY25" s="302"/>
      <c r="AZ25" s="302"/>
      <c r="BA25" s="302"/>
      <c r="BB25" s="302"/>
      <c r="BC25" s="302"/>
      <c r="BD25" s="302"/>
      <c r="BE25" s="302"/>
      <c r="BF25" s="302"/>
      <c r="BG25" s="302"/>
      <c r="BH25" s="302"/>
      <c r="BI25" s="302"/>
      <c r="BJ25" s="302"/>
      <c r="BK25" s="302"/>
      <c r="BL25" s="302"/>
      <c r="BM25" s="302"/>
      <c r="BN25" s="302"/>
      <c r="BO25" s="302"/>
      <c r="BP25" s="302"/>
      <c r="BQ25" s="302"/>
      <c r="BR25" s="302"/>
      <c r="BS25" s="302"/>
      <c r="BT25" s="302"/>
      <c r="BU25" s="302"/>
      <c r="BV25" s="302"/>
      <c r="BW25" s="302"/>
      <c r="BX25" s="302"/>
      <c r="BY25" s="302"/>
      <c r="BZ25" s="302"/>
      <c r="CA25" s="302"/>
      <c r="CB25" s="302"/>
      <c r="CC25" s="302"/>
      <c r="CD25" s="302"/>
      <c r="CE25" s="302"/>
      <c r="CF25" s="302"/>
      <c r="CG25" s="302"/>
      <c r="CH25" s="302"/>
      <c r="CI25" s="302"/>
      <c r="CJ25" s="302"/>
      <c r="CK25" s="302"/>
      <c r="CL25" s="302"/>
      <c r="CM25" s="302"/>
      <c r="CN25" s="302"/>
      <c r="CO25" s="302"/>
      <c r="CP25" s="302"/>
      <c r="CQ25" s="302"/>
      <c r="CR25" s="302"/>
      <c r="CS25" s="302"/>
      <c r="CT25" s="302"/>
      <c r="CU25" s="302"/>
      <c r="CV25" s="302"/>
      <c r="CW25" s="302"/>
      <c r="CX25" s="302"/>
      <c r="CY25" s="302"/>
      <c r="CZ25" s="302"/>
      <c r="DA25" s="302"/>
      <c r="DB25" s="302"/>
      <c r="DC25" s="302"/>
      <c r="DD25" s="302"/>
      <c r="DE25" s="302"/>
      <c r="DF25" s="302"/>
      <c r="DG25" s="302"/>
      <c r="DH25" s="302"/>
      <c r="DI25" s="302"/>
      <c r="DJ25" s="302"/>
      <c r="DK25" s="302"/>
      <c r="DL25" s="302"/>
      <c r="DM25" s="302"/>
      <c r="DN25" s="302"/>
      <c r="DO25" s="302"/>
      <c r="DP25" s="302"/>
      <c r="DQ25" s="302"/>
      <c r="DR25" s="302"/>
      <c r="DS25" s="302"/>
      <c r="DT25" s="302"/>
      <c r="DU25" s="302"/>
      <c r="DV25" s="302"/>
      <c r="DW25" s="302"/>
      <c r="DX25" s="302"/>
      <c r="DY25" s="302"/>
      <c r="DZ25" s="302"/>
      <c r="EA25" s="302"/>
      <c r="EB25" s="302"/>
      <c r="EC25" s="302"/>
      <c r="ED25" s="302"/>
      <c r="EE25" s="302"/>
      <c r="EF25" s="302"/>
      <c r="EG25" s="302"/>
      <c r="EH25" s="302"/>
      <c r="EI25" s="302"/>
      <c r="EJ25" s="302"/>
      <c r="EK25" s="302"/>
      <c r="EL25" s="302"/>
      <c r="EM25" s="302"/>
      <c r="EN25" s="302"/>
      <c r="EO25" s="302"/>
      <c r="EP25" s="302"/>
      <c r="EQ25" s="302"/>
      <c r="ER25" s="302"/>
      <c r="ES25" s="302"/>
      <c r="ET25" s="302"/>
      <c r="EU25" s="302"/>
      <c r="EV25" s="302"/>
      <c r="EW25" s="302"/>
      <c r="EX25" s="302"/>
      <c r="EY25" s="302"/>
      <c r="EZ25" s="302"/>
      <c r="FA25" s="302"/>
      <c r="FB25" s="302"/>
      <c r="FC25" s="302"/>
      <c r="FD25" s="302"/>
      <c r="FE25" s="302"/>
      <c r="FF25" s="302"/>
      <c r="FG25" s="302"/>
      <c r="FH25" s="302"/>
      <c r="FI25" s="302"/>
      <c r="FJ25" s="302"/>
      <c r="FK25" s="302"/>
      <c r="FL25" s="302"/>
      <c r="FM25" s="302"/>
      <c r="FN25" s="302"/>
      <c r="FO25" s="302"/>
      <c r="FP25" s="302"/>
      <c r="FQ25" s="302"/>
      <c r="FR25" s="302"/>
      <c r="FS25" s="302"/>
      <c r="FT25" s="302"/>
      <c r="FU25" s="302"/>
      <c r="FV25" s="302"/>
      <c r="FW25" s="302"/>
      <c r="FX25" s="302"/>
      <c r="FY25" s="302"/>
      <c r="FZ25" s="302"/>
      <c r="GA25" s="302"/>
      <c r="GB25" s="302"/>
      <c r="GC25" s="302"/>
      <c r="GD25" s="302"/>
      <c r="GE25" s="302"/>
      <c r="GF25" s="302"/>
      <c r="GG25" s="302"/>
      <c r="GH25" s="302"/>
      <c r="GI25" s="302"/>
      <c r="GJ25" s="302"/>
      <c r="GK25" s="302"/>
      <c r="GL25" s="302"/>
      <c r="GM25" s="302"/>
      <c r="GN25" s="302"/>
      <c r="GO25" s="302"/>
      <c r="GP25" s="302"/>
      <c r="GQ25" s="302"/>
      <c r="GR25" s="302"/>
      <c r="GS25" s="302"/>
      <c r="GT25" s="302"/>
      <c r="GU25" s="302"/>
      <c r="GV25" s="302"/>
      <c r="GW25" s="302"/>
      <c r="GX25" s="302"/>
      <c r="GY25" s="302"/>
      <c r="GZ25" s="302"/>
      <c r="HA25" s="302"/>
      <c r="HB25" s="302"/>
      <c r="HC25" s="302"/>
      <c r="HD25" s="302"/>
      <c r="HE25" s="302"/>
      <c r="HF25" s="302"/>
      <c r="HG25" s="302"/>
      <c r="HH25" s="302"/>
      <c r="HI25" s="302"/>
      <c r="HJ25" s="302"/>
      <c r="HK25" s="302"/>
      <c r="HL25" s="302"/>
      <c r="HM25" s="302"/>
      <c r="HN25" s="302"/>
      <c r="HO25" s="302"/>
      <c r="HP25" s="302"/>
      <c r="HQ25" s="302"/>
      <c r="HR25" s="302"/>
      <c r="HS25" s="302"/>
      <c r="HT25" s="302"/>
      <c r="HU25" s="302"/>
      <c r="HV25" s="302"/>
      <c r="HW25" s="302"/>
      <c r="HX25" s="302"/>
      <c r="HY25" s="302"/>
      <c r="HZ25" s="302"/>
      <c r="IA25" s="302"/>
      <c r="IB25" s="302"/>
      <c r="IC25" s="302"/>
      <c r="ID25" s="302"/>
      <c r="IE25" s="302"/>
      <c r="IF25" s="302"/>
      <c r="IG25" s="302"/>
      <c r="IH25" s="302"/>
      <c r="II25" s="302"/>
      <c r="IJ25" s="302"/>
      <c r="IK25" s="302"/>
      <c r="IL25" s="302"/>
      <c r="IM25" s="302"/>
      <c r="IN25" s="302"/>
      <c r="IO25" s="302"/>
      <c r="IP25" s="302"/>
      <c r="IQ25" s="302"/>
      <c r="IR25" s="302"/>
      <c r="IS25" s="302"/>
      <c r="IT25" s="302"/>
      <c r="IU25" s="302"/>
      <c r="IV25" s="302"/>
    </row>
    <row r="26" spans="1:256" ht="60" customHeight="1" x14ac:dyDescent="0.45">
      <c r="A26" s="33"/>
      <c r="B26" s="331">
        <v>2</v>
      </c>
      <c r="C26" s="138" t="str">
        <f>UPPER(IF($A26="","",VLOOKUP($A26,'[5]m round robin žrebna lista'!$A$7:$R$128,2)))</f>
        <v/>
      </c>
      <c r="D26" s="332" t="str">
        <f>UPPER(IF($A26="","",VLOOKUP($A26,'[5]m round robin žrebna lista'!$A$7:$R$128,3)))</f>
        <v/>
      </c>
      <c r="E26" s="332" t="str">
        <f>PROPER(IF($A26="","",VLOOKUP($A26,'[5]m round robin žrebna lista'!$A$7:$R$128,4)))</f>
        <v/>
      </c>
      <c r="F26" s="138" t="str">
        <f>UPPER(IF($A26="","",VLOOKUP($A26,'[5]m round robin žrebna lista'!$A$7:$R$128,5)))</f>
        <v/>
      </c>
      <c r="G26" s="334"/>
      <c r="H26" s="333"/>
      <c r="I26" s="334"/>
      <c r="J26" s="334"/>
      <c r="K26" s="334"/>
      <c r="L26" s="335"/>
      <c r="M26" s="335"/>
      <c r="N26" s="301"/>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302"/>
      <c r="AP26" s="302"/>
      <c r="AQ26" s="302"/>
      <c r="AR26" s="302"/>
      <c r="AS26" s="302"/>
      <c r="AT26" s="302"/>
      <c r="AU26" s="302"/>
      <c r="AV26" s="302"/>
      <c r="AW26" s="302"/>
      <c r="AX26" s="302"/>
      <c r="AY26" s="302"/>
      <c r="AZ26" s="302"/>
      <c r="BA26" s="302"/>
      <c r="BB26" s="302"/>
      <c r="BC26" s="302"/>
      <c r="BD26" s="302"/>
      <c r="BE26" s="302"/>
      <c r="BF26" s="302"/>
      <c r="BG26" s="302"/>
      <c r="BH26" s="302"/>
      <c r="BI26" s="302"/>
      <c r="BJ26" s="302"/>
      <c r="BK26" s="302"/>
      <c r="BL26" s="302"/>
      <c r="BM26" s="302"/>
      <c r="BN26" s="302"/>
      <c r="BO26" s="302"/>
      <c r="BP26" s="302"/>
      <c r="BQ26" s="302"/>
      <c r="BR26" s="302"/>
      <c r="BS26" s="302"/>
      <c r="BT26" s="302"/>
      <c r="BU26" s="302"/>
      <c r="BV26" s="302"/>
      <c r="BW26" s="302"/>
      <c r="BX26" s="302"/>
      <c r="BY26" s="302"/>
      <c r="BZ26" s="302"/>
      <c r="CA26" s="302"/>
      <c r="CB26" s="302"/>
      <c r="CC26" s="302"/>
      <c r="CD26" s="302"/>
      <c r="CE26" s="302"/>
      <c r="CF26" s="302"/>
      <c r="CG26" s="302"/>
      <c r="CH26" s="302"/>
      <c r="CI26" s="302"/>
      <c r="CJ26" s="302"/>
      <c r="CK26" s="302"/>
      <c r="CL26" s="302"/>
      <c r="CM26" s="302"/>
      <c r="CN26" s="302"/>
      <c r="CO26" s="302"/>
      <c r="CP26" s="302"/>
      <c r="CQ26" s="302"/>
      <c r="CR26" s="302"/>
      <c r="CS26" s="302"/>
      <c r="CT26" s="302"/>
      <c r="CU26" s="302"/>
      <c r="CV26" s="302"/>
      <c r="CW26" s="302"/>
      <c r="CX26" s="302"/>
      <c r="CY26" s="302"/>
      <c r="CZ26" s="302"/>
      <c r="DA26" s="302"/>
      <c r="DB26" s="302"/>
      <c r="DC26" s="302"/>
      <c r="DD26" s="302"/>
      <c r="DE26" s="302"/>
      <c r="DF26" s="302"/>
      <c r="DG26" s="302"/>
      <c r="DH26" s="302"/>
      <c r="DI26" s="302"/>
      <c r="DJ26" s="302"/>
      <c r="DK26" s="302"/>
      <c r="DL26" s="302"/>
      <c r="DM26" s="302"/>
      <c r="DN26" s="302"/>
      <c r="DO26" s="302"/>
      <c r="DP26" s="302"/>
      <c r="DQ26" s="302"/>
      <c r="DR26" s="302"/>
      <c r="DS26" s="302"/>
      <c r="DT26" s="302"/>
      <c r="DU26" s="302"/>
      <c r="DV26" s="302"/>
      <c r="DW26" s="302"/>
      <c r="DX26" s="302"/>
      <c r="DY26" s="302"/>
      <c r="DZ26" s="302"/>
      <c r="EA26" s="302"/>
      <c r="EB26" s="302"/>
      <c r="EC26" s="302"/>
      <c r="ED26" s="302"/>
      <c r="EE26" s="302"/>
      <c r="EF26" s="302"/>
      <c r="EG26" s="302"/>
      <c r="EH26" s="302"/>
      <c r="EI26" s="302"/>
      <c r="EJ26" s="302"/>
      <c r="EK26" s="302"/>
      <c r="EL26" s="302"/>
      <c r="EM26" s="302"/>
      <c r="EN26" s="302"/>
      <c r="EO26" s="302"/>
      <c r="EP26" s="302"/>
      <c r="EQ26" s="302"/>
      <c r="ER26" s="302"/>
      <c r="ES26" s="302"/>
      <c r="ET26" s="302"/>
      <c r="EU26" s="302"/>
      <c r="EV26" s="302"/>
      <c r="EW26" s="302"/>
      <c r="EX26" s="302"/>
      <c r="EY26" s="302"/>
      <c r="EZ26" s="302"/>
      <c r="FA26" s="302"/>
      <c r="FB26" s="302"/>
      <c r="FC26" s="302"/>
      <c r="FD26" s="302"/>
      <c r="FE26" s="302"/>
      <c r="FF26" s="302"/>
      <c r="FG26" s="302"/>
      <c r="FH26" s="302"/>
      <c r="FI26" s="302"/>
      <c r="FJ26" s="302"/>
      <c r="FK26" s="302"/>
      <c r="FL26" s="302"/>
      <c r="FM26" s="302"/>
      <c r="FN26" s="302"/>
      <c r="FO26" s="302"/>
      <c r="FP26" s="302"/>
      <c r="FQ26" s="302"/>
      <c r="FR26" s="302"/>
      <c r="FS26" s="302"/>
      <c r="FT26" s="302"/>
      <c r="FU26" s="302"/>
      <c r="FV26" s="302"/>
      <c r="FW26" s="302"/>
      <c r="FX26" s="302"/>
      <c r="FY26" s="302"/>
      <c r="FZ26" s="302"/>
      <c r="GA26" s="302"/>
      <c r="GB26" s="302"/>
      <c r="GC26" s="302"/>
      <c r="GD26" s="302"/>
      <c r="GE26" s="302"/>
      <c r="GF26" s="302"/>
      <c r="GG26" s="302"/>
      <c r="GH26" s="302"/>
      <c r="GI26" s="302"/>
      <c r="GJ26" s="302"/>
      <c r="GK26" s="302"/>
      <c r="GL26" s="302"/>
      <c r="GM26" s="302"/>
      <c r="GN26" s="302"/>
      <c r="GO26" s="302"/>
      <c r="GP26" s="302"/>
      <c r="GQ26" s="302"/>
      <c r="GR26" s="302"/>
      <c r="GS26" s="302"/>
      <c r="GT26" s="302"/>
      <c r="GU26" s="302"/>
      <c r="GV26" s="302"/>
      <c r="GW26" s="302"/>
      <c r="GX26" s="302"/>
      <c r="GY26" s="302"/>
      <c r="GZ26" s="302"/>
      <c r="HA26" s="302"/>
      <c r="HB26" s="302"/>
      <c r="HC26" s="302"/>
      <c r="HD26" s="302"/>
      <c r="HE26" s="302"/>
      <c r="HF26" s="302"/>
      <c r="HG26" s="302"/>
      <c r="HH26" s="302"/>
      <c r="HI26" s="302"/>
      <c r="HJ26" s="302"/>
      <c r="HK26" s="302"/>
      <c r="HL26" s="302"/>
      <c r="HM26" s="302"/>
      <c r="HN26" s="302"/>
      <c r="HO26" s="302"/>
      <c r="HP26" s="302"/>
      <c r="HQ26" s="302"/>
      <c r="HR26" s="302"/>
      <c r="HS26" s="302"/>
      <c r="HT26" s="302"/>
      <c r="HU26" s="302"/>
      <c r="HV26" s="302"/>
      <c r="HW26" s="302"/>
      <c r="HX26" s="302"/>
      <c r="HY26" s="302"/>
      <c r="HZ26" s="302"/>
      <c r="IA26" s="302"/>
      <c r="IB26" s="302"/>
      <c r="IC26" s="302"/>
      <c r="ID26" s="302"/>
      <c r="IE26" s="302"/>
      <c r="IF26" s="302"/>
      <c r="IG26" s="302"/>
      <c r="IH26" s="302"/>
      <c r="II26" s="302"/>
      <c r="IJ26" s="302"/>
      <c r="IK26" s="302"/>
      <c r="IL26" s="302"/>
      <c r="IM26" s="302"/>
      <c r="IN26" s="302"/>
      <c r="IO26" s="302"/>
      <c r="IP26" s="302"/>
      <c r="IQ26" s="302"/>
      <c r="IR26" s="302"/>
      <c r="IS26" s="302"/>
      <c r="IT26" s="302"/>
      <c r="IU26" s="302"/>
      <c r="IV26" s="302"/>
    </row>
    <row r="27" spans="1:256" ht="60" customHeight="1" x14ac:dyDescent="0.45">
      <c r="A27" s="33"/>
      <c r="B27" s="331">
        <v>3</v>
      </c>
      <c r="C27" s="138" t="str">
        <f>UPPER(IF($A27="","",VLOOKUP($A27,'[5]m round robin žrebna lista'!$A$7:$R$128,2)))</f>
        <v/>
      </c>
      <c r="D27" s="332" t="str">
        <f>UPPER(IF($A27="","",VLOOKUP($A27,'[5]m round robin žrebna lista'!$A$7:$R$128,3)))</f>
        <v/>
      </c>
      <c r="E27" s="332" t="str">
        <f>PROPER(IF($A27="","",VLOOKUP($A27,'[5]m round robin žrebna lista'!$A$7:$R$128,4)))</f>
        <v/>
      </c>
      <c r="F27" s="138" t="str">
        <f>UPPER(IF($A27="","",VLOOKUP($A27,'[5]m round robin žrebna lista'!$A$7:$R$128,5)))</f>
        <v/>
      </c>
      <c r="G27" s="334"/>
      <c r="H27" s="334"/>
      <c r="I27" s="333"/>
      <c r="J27" s="334"/>
      <c r="K27" s="334"/>
      <c r="L27" s="335"/>
      <c r="M27" s="335"/>
      <c r="N27" s="301"/>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2"/>
      <c r="AS27" s="302"/>
      <c r="AT27" s="302"/>
      <c r="AU27" s="302"/>
      <c r="AV27" s="302"/>
      <c r="AW27" s="302"/>
      <c r="AX27" s="302"/>
      <c r="AY27" s="302"/>
      <c r="AZ27" s="302"/>
      <c r="BA27" s="302"/>
      <c r="BB27" s="302"/>
      <c r="BC27" s="302"/>
      <c r="BD27" s="302"/>
      <c r="BE27" s="302"/>
      <c r="BF27" s="302"/>
      <c r="BG27" s="302"/>
      <c r="BH27" s="302"/>
      <c r="BI27" s="302"/>
      <c r="BJ27" s="302"/>
      <c r="BK27" s="302"/>
      <c r="BL27" s="302"/>
      <c r="BM27" s="302"/>
      <c r="BN27" s="302"/>
      <c r="BO27" s="302"/>
      <c r="BP27" s="302"/>
      <c r="BQ27" s="302"/>
      <c r="BR27" s="302"/>
      <c r="BS27" s="302"/>
      <c r="BT27" s="302"/>
      <c r="BU27" s="302"/>
      <c r="BV27" s="302"/>
      <c r="BW27" s="302"/>
      <c r="BX27" s="302"/>
      <c r="BY27" s="302"/>
      <c r="BZ27" s="302"/>
      <c r="CA27" s="302"/>
      <c r="CB27" s="302"/>
      <c r="CC27" s="302"/>
      <c r="CD27" s="302"/>
      <c r="CE27" s="302"/>
      <c r="CF27" s="302"/>
      <c r="CG27" s="302"/>
      <c r="CH27" s="302"/>
      <c r="CI27" s="302"/>
      <c r="CJ27" s="302"/>
      <c r="CK27" s="302"/>
      <c r="CL27" s="302"/>
      <c r="CM27" s="302"/>
      <c r="CN27" s="302"/>
      <c r="CO27" s="302"/>
      <c r="CP27" s="302"/>
      <c r="CQ27" s="302"/>
      <c r="CR27" s="302"/>
      <c r="CS27" s="302"/>
      <c r="CT27" s="302"/>
      <c r="CU27" s="302"/>
      <c r="CV27" s="302"/>
      <c r="CW27" s="302"/>
      <c r="CX27" s="302"/>
      <c r="CY27" s="302"/>
      <c r="CZ27" s="302"/>
      <c r="DA27" s="302"/>
      <c r="DB27" s="302"/>
      <c r="DC27" s="302"/>
      <c r="DD27" s="302"/>
      <c r="DE27" s="302"/>
      <c r="DF27" s="302"/>
      <c r="DG27" s="302"/>
      <c r="DH27" s="302"/>
      <c r="DI27" s="302"/>
      <c r="DJ27" s="302"/>
      <c r="DK27" s="302"/>
      <c r="DL27" s="302"/>
      <c r="DM27" s="302"/>
      <c r="DN27" s="302"/>
      <c r="DO27" s="302"/>
      <c r="DP27" s="302"/>
      <c r="DQ27" s="302"/>
      <c r="DR27" s="302"/>
      <c r="DS27" s="302"/>
      <c r="DT27" s="302"/>
      <c r="DU27" s="302"/>
      <c r="DV27" s="302"/>
      <c r="DW27" s="302"/>
      <c r="DX27" s="302"/>
      <c r="DY27" s="302"/>
      <c r="DZ27" s="302"/>
      <c r="EA27" s="302"/>
      <c r="EB27" s="302"/>
      <c r="EC27" s="302"/>
      <c r="ED27" s="302"/>
      <c r="EE27" s="302"/>
      <c r="EF27" s="302"/>
      <c r="EG27" s="302"/>
      <c r="EH27" s="302"/>
      <c r="EI27" s="302"/>
      <c r="EJ27" s="302"/>
      <c r="EK27" s="302"/>
      <c r="EL27" s="302"/>
      <c r="EM27" s="302"/>
      <c r="EN27" s="302"/>
      <c r="EO27" s="302"/>
      <c r="EP27" s="302"/>
      <c r="EQ27" s="302"/>
      <c r="ER27" s="302"/>
      <c r="ES27" s="302"/>
      <c r="ET27" s="302"/>
      <c r="EU27" s="302"/>
      <c r="EV27" s="302"/>
      <c r="EW27" s="302"/>
      <c r="EX27" s="302"/>
      <c r="EY27" s="302"/>
      <c r="EZ27" s="302"/>
      <c r="FA27" s="302"/>
      <c r="FB27" s="302"/>
      <c r="FC27" s="302"/>
      <c r="FD27" s="302"/>
      <c r="FE27" s="302"/>
      <c r="FF27" s="302"/>
      <c r="FG27" s="302"/>
      <c r="FH27" s="302"/>
      <c r="FI27" s="302"/>
      <c r="FJ27" s="302"/>
      <c r="FK27" s="302"/>
      <c r="FL27" s="302"/>
      <c r="FM27" s="302"/>
      <c r="FN27" s="302"/>
      <c r="FO27" s="302"/>
      <c r="FP27" s="302"/>
      <c r="FQ27" s="302"/>
      <c r="FR27" s="302"/>
      <c r="FS27" s="302"/>
      <c r="FT27" s="302"/>
      <c r="FU27" s="302"/>
      <c r="FV27" s="302"/>
      <c r="FW27" s="302"/>
      <c r="FX27" s="302"/>
      <c r="FY27" s="302"/>
      <c r="FZ27" s="302"/>
      <c r="GA27" s="302"/>
      <c r="GB27" s="302"/>
      <c r="GC27" s="302"/>
      <c r="GD27" s="302"/>
      <c r="GE27" s="302"/>
      <c r="GF27" s="302"/>
      <c r="GG27" s="302"/>
      <c r="GH27" s="302"/>
      <c r="GI27" s="302"/>
      <c r="GJ27" s="302"/>
      <c r="GK27" s="302"/>
      <c r="GL27" s="302"/>
      <c r="GM27" s="302"/>
      <c r="GN27" s="302"/>
      <c r="GO27" s="302"/>
      <c r="GP27" s="302"/>
      <c r="GQ27" s="302"/>
      <c r="GR27" s="302"/>
      <c r="GS27" s="302"/>
      <c r="GT27" s="302"/>
      <c r="GU27" s="302"/>
      <c r="GV27" s="302"/>
      <c r="GW27" s="302"/>
      <c r="GX27" s="302"/>
      <c r="GY27" s="302"/>
      <c r="GZ27" s="302"/>
      <c r="HA27" s="302"/>
      <c r="HB27" s="302"/>
      <c r="HC27" s="302"/>
      <c r="HD27" s="302"/>
      <c r="HE27" s="302"/>
      <c r="HF27" s="302"/>
      <c r="HG27" s="302"/>
      <c r="HH27" s="302"/>
      <c r="HI27" s="302"/>
      <c r="HJ27" s="302"/>
      <c r="HK27" s="302"/>
      <c r="HL27" s="302"/>
      <c r="HM27" s="302"/>
      <c r="HN27" s="302"/>
      <c r="HO27" s="302"/>
      <c r="HP27" s="302"/>
      <c r="HQ27" s="302"/>
      <c r="HR27" s="302"/>
      <c r="HS27" s="302"/>
      <c r="HT27" s="302"/>
      <c r="HU27" s="302"/>
      <c r="HV27" s="302"/>
      <c r="HW27" s="302"/>
      <c r="HX27" s="302"/>
      <c r="HY27" s="302"/>
      <c r="HZ27" s="302"/>
      <c r="IA27" s="302"/>
      <c r="IB27" s="302"/>
      <c r="IC27" s="302"/>
      <c r="ID27" s="302"/>
      <c r="IE27" s="302"/>
      <c r="IF27" s="302"/>
      <c r="IG27" s="302"/>
      <c r="IH27" s="302"/>
      <c r="II27" s="302"/>
      <c r="IJ27" s="302"/>
      <c r="IK27" s="302"/>
      <c r="IL27" s="302"/>
      <c r="IM27" s="302"/>
      <c r="IN27" s="302"/>
      <c r="IO27" s="302"/>
      <c r="IP27" s="302"/>
      <c r="IQ27" s="302"/>
      <c r="IR27" s="302"/>
      <c r="IS27" s="302"/>
      <c r="IT27" s="302"/>
      <c r="IU27" s="302"/>
      <c r="IV27" s="302"/>
    </row>
    <row r="28" spans="1:256" ht="60" customHeight="1" x14ac:dyDescent="0.45">
      <c r="A28" s="33"/>
      <c r="B28" s="331">
        <v>4</v>
      </c>
      <c r="C28" s="138" t="str">
        <f>UPPER(IF($A28="","",VLOOKUP($A28,'[5]m round robin žrebna lista'!$A$7:$R$128,2)))</f>
        <v/>
      </c>
      <c r="D28" s="332" t="str">
        <f>UPPER(IF($A28="","",VLOOKUP($A28,'[5]m round robin žrebna lista'!$A$7:$R$128,3)))</f>
        <v/>
      </c>
      <c r="E28" s="332" t="str">
        <f>PROPER(IF($A28="","",VLOOKUP($A28,'[5]m round robin žrebna lista'!$A$7:$R$128,4)))</f>
        <v/>
      </c>
      <c r="F28" s="138" t="str">
        <f>UPPER(IF($A28="","",VLOOKUP($A28,'[5]m round robin žrebna lista'!$A$7:$R$128,5)))</f>
        <v/>
      </c>
      <c r="G28" s="334"/>
      <c r="H28" s="334"/>
      <c r="I28" s="334"/>
      <c r="J28" s="333"/>
      <c r="K28" s="334"/>
      <c r="L28" s="335"/>
      <c r="M28" s="335"/>
      <c r="N28" s="301"/>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2"/>
      <c r="AZ28" s="302"/>
      <c r="BA28" s="302"/>
      <c r="BB28" s="302"/>
      <c r="BC28" s="302"/>
      <c r="BD28" s="302"/>
      <c r="BE28" s="302"/>
      <c r="BF28" s="302"/>
      <c r="BG28" s="302"/>
      <c r="BH28" s="302"/>
      <c r="BI28" s="302"/>
      <c r="BJ28" s="302"/>
      <c r="BK28" s="302"/>
      <c r="BL28" s="302"/>
      <c r="BM28" s="302"/>
      <c r="BN28" s="302"/>
      <c r="BO28" s="302"/>
      <c r="BP28" s="302"/>
      <c r="BQ28" s="302"/>
      <c r="BR28" s="302"/>
      <c r="BS28" s="302"/>
      <c r="BT28" s="302"/>
      <c r="BU28" s="302"/>
      <c r="BV28" s="302"/>
      <c r="BW28" s="302"/>
      <c r="BX28" s="302"/>
      <c r="BY28" s="302"/>
      <c r="BZ28" s="302"/>
      <c r="CA28" s="302"/>
      <c r="CB28" s="302"/>
      <c r="CC28" s="302"/>
      <c r="CD28" s="302"/>
      <c r="CE28" s="302"/>
      <c r="CF28" s="302"/>
      <c r="CG28" s="302"/>
      <c r="CH28" s="302"/>
      <c r="CI28" s="302"/>
      <c r="CJ28" s="302"/>
      <c r="CK28" s="302"/>
      <c r="CL28" s="302"/>
      <c r="CM28" s="302"/>
      <c r="CN28" s="302"/>
      <c r="CO28" s="302"/>
      <c r="CP28" s="302"/>
      <c r="CQ28" s="302"/>
      <c r="CR28" s="302"/>
      <c r="CS28" s="302"/>
      <c r="CT28" s="302"/>
      <c r="CU28" s="302"/>
      <c r="CV28" s="302"/>
      <c r="CW28" s="302"/>
      <c r="CX28" s="302"/>
      <c r="CY28" s="302"/>
      <c r="CZ28" s="302"/>
      <c r="DA28" s="302"/>
      <c r="DB28" s="302"/>
      <c r="DC28" s="302"/>
      <c r="DD28" s="302"/>
      <c r="DE28" s="302"/>
      <c r="DF28" s="302"/>
      <c r="DG28" s="302"/>
      <c r="DH28" s="302"/>
      <c r="DI28" s="302"/>
      <c r="DJ28" s="302"/>
      <c r="DK28" s="302"/>
      <c r="DL28" s="302"/>
      <c r="DM28" s="302"/>
      <c r="DN28" s="302"/>
      <c r="DO28" s="302"/>
      <c r="DP28" s="302"/>
      <c r="DQ28" s="302"/>
      <c r="DR28" s="302"/>
      <c r="DS28" s="302"/>
      <c r="DT28" s="302"/>
      <c r="DU28" s="302"/>
      <c r="DV28" s="302"/>
      <c r="DW28" s="302"/>
      <c r="DX28" s="302"/>
      <c r="DY28" s="302"/>
      <c r="DZ28" s="302"/>
      <c r="EA28" s="302"/>
      <c r="EB28" s="302"/>
      <c r="EC28" s="302"/>
      <c r="ED28" s="302"/>
      <c r="EE28" s="302"/>
      <c r="EF28" s="302"/>
      <c r="EG28" s="302"/>
      <c r="EH28" s="302"/>
      <c r="EI28" s="302"/>
      <c r="EJ28" s="302"/>
      <c r="EK28" s="302"/>
      <c r="EL28" s="302"/>
      <c r="EM28" s="302"/>
      <c r="EN28" s="302"/>
      <c r="EO28" s="302"/>
      <c r="EP28" s="302"/>
      <c r="EQ28" s="302"/>
      <c r="ER28" s="302"/>
      <c r="ES28" s="302"/>
      <c r="ET28" s="302"/>
      <c r="EU28" s="302"/>
      <c r="EV28" s="302"/>
      <c r="EW28" s="302"/>
      <c r="EX28" s="302"/>
      <c r="EY28" s="302"/>
      <c r="EZ28" s="302"/>
      <c r="FA28" s="302"/>
      <c r="FB28" s="302"/>
      <c r="FC28" s="302"/>
      <c r="FD28" s="302"/>
      <c r="FE28" s="302"/>
      <c r="FF28" s="302"/>
      <c r="FG28" s="302"/>
      <c r="FH28" s="302"/>
      <c r="FI28" s="302"/>
      <c r="FJ28" s="302"/>
      <c r="FK28" s="302"/>
      <c r="FL28" s="302"/>
      <c r="FM28" s="302"/>
      <c r="FN28" s="302"/>
      <c r="FO28" s="302"/>
      <c r="FP28" s="302"/>
      <c r="FQ28" s="302"/>
      <c r="FR28" s="302"/>
      <c r="FS28" s="302"/>
      <c r="FT28" s="302"/>
      <c r="FU28" s="302"/>
      <c r="FV28" s="302"/>
      <c r="FW28" s="302"/>
      <c r="FX28" s="302"/>
      <c r="FY28" s="302"/>
      <c r="FZ28" s="302"/>
      <c r="GA28" s="302"/>
      <c r="GB28" s="302"/>
      <c r="GC28" s="302"/>
      <c r="GD28" s="302"/>
      <c r="GE28" s="302"/>
      <c r="GF28" s="302"/>
      <c r="GG28" s="302"/>
      <c r="GH28" s="302"/>
      <c r="GI28" s="302"/>
      <c r="GJ28" s="302"/>
      <c r="GK28" s="302"/>
      <c r="GL28" s="302"/>
      <c r="GM28" s="302"/>
      <c r="GN28" s="302"/>
      <c r="GO28" s="302"/>
      <c r="GP28" s="302"/>
      <c r="GQ28" s="302"/>
      <c r="GR28" s="302"/>
      <c r="GS28" s="302"/>
      <c r="GT28" s="302"/>
      <c r="GU28" s="302"/>
      <c r="GV28" s="302"/>
      <c r="GW28" s="302"/>
      <c r="GX28" s="302"/>
      <c r="GY28" s="302"/>
      <c r="GZ28" s="302"/>
      <c r="HA28" s="302"/>
      <c r="HB28" s="302"/>
      <c r="HC28" s="302"/>
      <c r="HD28" s="302"/>
      <c r="HE28" s="302"/>
      <c r="HF28" s="302"/>
      <c r="HG28" s="302"/>
      <c r="HH28" s="302"/>
      <c r="HI28" s="302"/>
      <c r="HJ28" s="302"/>
      <c r="HK28" s="302"/>
      <c r="HL28" s="302"/>
      <c r="HM28" s="302"/>
      <c r="HN28" s="302"/>
      <c r="HO28" s="302"/>
      <c r="HP28" s="302"/>
      <c r="HQ28" s="302"/>
      <c r="HR28" s="302"/>
      <c r="HS28" s="302"/>
      <c r="HT28" s="302"/>
      <c r="HU28" s="302"/>
      <c r="HV28" s="302"/>
      <c r="HW28" s="302"/>
      <c r="HX28" s="302"/>
      <c r="HY28" s="302"/>
      <c r="HZ28" s="302"/>
      <c r="IA28" s="302"/>
      <c r="IB28" s="302"/>
      <c r="IC28" s="302"/>
      <c r="ID28" s="302"/>
      <c r="IE28" s="302"/>
      <c r="IF28" s="302"/>
      <c r="IG28" s="302"/>
      <c r="IH28" s="302"/>
      <c r="II28" s="302"/>
      <c r="IJ28" s="302"/>
      <c r="IK28" s="302"/>
      <c r="IL28" s="302"/>
      <c r="IM28" s="302"/>
      <c r="IN28" s="302"/>
      <c r="IO28" s="302"/>
      <c r="IP28" s="302"/>
      <c r="IQ28" s="302"/>
      <c r="IR28" s="302"/>
      <c r="IS28" s="302"/>
      <c r="IT28" s="302"/>
      <c r="IU28" s="302"/>
      <c r="IV28" s="302"/>
    </row>
    <row r="29" spans="1:256" ht="60" customHeight="1" x14ac:dyDescent="0.45">
      <c r="A29" s="33"/>
      <c r="B29" s="331">
        <v>5</v>
      </c>
      <c r="C29" s="138" t="str">
        <f>UPPER(IF($A29="","",VLOOKUP($A29,'[5]m round robin žrebna lista'!$A$7:$R$128,2)))</f>
        <v/>
      </c>
      <c r="D29" s="332" t="str">
        <f>UPPER(IF($A29="","",VLOOKUP($A29,'[5]m round robin žrebna lista'!$A$7:$R$128,3)))</f>
        <v/>
      </c>
      <c r="E29" s="332" t="str">
        <f>PROPER(IF($A29="","",VLOOKUP($A29,'[5]m round robin žrebna lista'!$A$7:$R$128,4)))</f>
        <v/>
      </c>
      <c r="F29" s="138" t="str">
        <f>UPPER(IF($A29="","",VLOOKUP($A29,'[5]m round robin žrebna lista'!$A$7:$R$128,5)))</f>
        <v/>
      </c>
      <c r="G29" s="334"/>
      <c r="H29" s="334"/>
      <c r="I29" s="334"/>
      <c r="J29" s="334"/>
      <c r="K29" s="333"/>
      <c r="L29" s="335"/>
      <c r="M29" s="335"/>
      <c r="N29" s="301"/>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2"/>
      <c r="AY29" s="302"/>
      <c r="AZ29" s="302"/>
      <c r="BA29" s="302"/>
      <c r="BB29" s="302"/>
      <c r="BC29" s="302"/>
      <c r="BD29" s="302"/>
      <c r="BE29" s="302"/>
      <c r="BF29" s="302"/>
      <c r="BG29" s="302"/>
      <c r="BH29" s="302"/>
      <c r="BI29" s="302"/>
      <c r="BJ29" s="302"/>
      <c r="BK29" s="302"/>
      <c r="BL29" s="302"/>
      <c r="BM29" s="302"/>
      <c r="BN29" s="302"/>
      <c r="BO29" s="302"/>
      <c r="BP29" s="302"/>
      <c r="BQ29" s="302"/>
      <c r="BR29" s="302"/>
      <c r="BS29" s="302"/>
      <c r="BT29" s="302"/>
      <c r="BU29" s="302"/>
      <c r="BV29" s="302"/>
      <c r="BW29" s="302"/>
      <c r="BX29" s="302"/>
      <c r="BY29" s="302"/>
      <c r="BZ29" s="302"/>
      <c r="CA29" s="302"/>
      <c r="CB29" s="302"/>
      <c r="CC29" s="302"/>
      <c r="CD29" s="302"/>
      <c r="CE29" s="302"/>
      <c r="CF29" s="302"/>
      <c r="CG29" s="302"/>
      <c r="CH29" s="302"/>
      <c r="CI29" s="302"/>
      <c r="CJ29" s="302"/>
      <c r="CK29" s="302"/>
      <c r="CL29" s="302"/>
      <c r="CM29" s="302"/>
      <c r="CN29" s="302"/>
      <c r="CO29" s="302"/>
      <c r="CP29" s="302"/>
      <c r="CQ29" s="302"/>
      <c r="CR29" s="302"/>
      <c r="CS29" s="302"/>
      <c r="CT29" s="302"/>
      <c r="CU29" s="302"/>
      <c r="CV29" s="302"/>
      <c r="CW29" s="302"/>
      <c r="CX29" s="302"/>
      <c r="CY29" s="302"/>
      <c r="CZ29" s="302"/>
      <c r="DA29" s="302"/>
      <c r="DB29" s="302"/>
      <c r="DC29" s="302"/>
      <c r="DD29" s="302"/>
      <c r="DE29" s="302"/>
      <c r="DF29" s="302"/>
      <c r="DG29" s="302"/>
      <c r="DH29" s="302"/>
      <c r="DI29" s="302"/>
      <c r="DJ29" s="302"/>
      <c r="DK29" s="302"/>
      <c r="DL29" s="302"/>
      <c r="DM29" s="302"/>
      <c r="DN29" s="302"/>
      <c r="DO29" s="302"/>
      <c r="DP29" s="302"/>
      <c r="DQ29" s="302"/>
      <c r="DR29" s="302"/>
      <c r="DS29" s="302"/>
      <c r="DT29" s="302"/>
      <c r="DU29" s="302"/>
      <c r="DV29" s="302"/>
      <c r="DW29" s="302"/>
      <c r="DX29" s="302"/>
      <c r="DY29" s="302"/>
      <c r="DZ29" s="302"/>
      <c r="EA29" s="302"/>
      <c r="EB29" s="302"/>
      <c r="EC29" s="302"/>
      <c r="ED29" s="302"/>
      <c r="EE29" s="302"/>
      <c r="EF29" s="302"/>
      <c r="EG29" s="302"/>
      <c r="EH29" s="302"/>
      <c r="EI29" s="302"/>
      <c r="EJ29" s="302"/>
      <c r="EK29" s="302"/>
      <c r="EL29" s="302"/>
      <c r="EM29" s="302"/>
      <c r="EN29" s="302"/>
      <c r="EO29" s="302"/>
      <c r="EP29" s="302"/>
      <c r="EQ29" s="302"/>
      <c r="ER29" s="302"/>
      <c r="ES29" s="302"/>
      <c r="ET29" s="302"/>
      <c r="EU29" s="302"/>
      <c r="EV29" s="302"/>
      <c r="EW29" s="302"/>
      <c r="EX29" s="302"/>
      <c r="EY29" s="302"/>
      <c r="EZ29" s="302"/>
      <c r="FA29" s="302"/>
      <c r="FB29" s="302"/>
      <c r="FC29" s="302"/>
      <c r="FD29" s="302"/>
      <c r="FE29" s="302"/>
      <c r="FF29" s="302"/>
      <c r="FG29" s="302"/>
      <c r="FH29" s="302"/>
      <c r="FI29" s="302"/>
      <c r="FJ29" s="302"/>
      <c r="FK29" s="302"/>
      <c r="FL29" s="302"/>
      <c r="FM29" s="302"/>
      <c r="FN29" s="302"/>
      <c r="FO29" s="302"/>
      <c r="FP29" s="302"/>
      <c r="FQ29" s="302"/>
      <c r="FR29" s="302"/>
      <c r="FS29" s="302"/>
      <c r="FT29" s="302"/>
      <c r="FU29" s="302"/>
      <c r="FV29" s="302"/>
      <c r="FW29" s="302"/>
      <c r="FX29" s="302"/>
      <c r="FY29" s="302"/>
      <c r="FZ29" s="302"/>
      <c r="GA29" s="302"/>
      <c r="GB29" s="302"/>
      <c r="GC29" s="302"/>
      <c r="GD29" s="302"/>
      <c r="GE29" s="302"/>
      <c r="GF29" s="302"/>
      <c r="GG29" s="302"/>
      <c r="GH29" s="302"/>
      <c r="GI29" s="302"/>
      <c r="GJ29" s="302"/>
      <c r="GK29" s="302"/>
      <c r="GL29" s="302"/>
      <c r="GM29" s="302"/>
      <c r="GN29" s="302"/>
      <c r="GO29" s="302"/>
      <c r="GP29" s="302"/>
      <c r="GQ29" s="302"/>
      <c r="GR29" s="302"/>
      <c r="GS29" s="302"/>
      <c r="GT29" s="302"/>
      <c r="GU29" s="302"/>
      <c r="GV29" s="302"/>
      <c r="GW29" s="302"/>
      <c r="GX29" s="302"/>
      <c r="GY29" s="302"/>
      <c r="GZ29" s="302"/>
      <c r="HA29" s="302"/>
      <c r="HB29" s="302"/>
      <c r="HC29" s="302"/>
      <c r="HD29" s="302"/>
      <c r="HE29" s="302"/>
      <c r="HF29" s="302"/>
      <c r="HG29" s="302"/>
      <c r="HH29" s="302"/>
      <c r="HI29" s="302"/>
      <c r="HJ29" s="302"/>
      <c r="HK29" s="302"/>
      <c r="HL29" s="302"/>
      <c r="HM29" s="302"/>
      <c r="HN29" s="302"/>
      <c r="HO29" s="302"/>
      <c r="HP29" s="302"/>
      <c r="HQ29" s="302"/>
      <c r="HR29" s="302"/>
      <c r="HS29" s="302"/>
      <c r="HT29" s="302"/>
      <c r="HU29" s="302"/>
      <c r="HV29" s="302"/>
      <c r="HW29" s="302"/>
      <c r="HX29" s="302"/>
      <c r="HY29" s="302"/>
      <c r="HZ29" s="302"/>
      <c r="IA29" s="302"/>
      <c r="IB29" s="302"/>
      <c r="IC29" s="302"/>
      <c r="ID29" s="302"/>
      <c r="IE29" s="302"/>
      <c r="IF29" s="302"/>
      <c r="IG29" s="302"/>
      <c r="IH29" s="302"/>
      <c r="II29" s="302"/>
      <c r="IJ29" s="302"/>
      <c r="IK29" s="302"/>
      <c r="IL29" s="302"/>
      <c r="IM29" s="302"/>
      <c r="IN29" s="302"/>
      <c r="IO29" s="302"/>
      <c r="IP29" s="302"/>
      <c r="IQ29" s="302"/>
      <c r="IR29" s="302"/>
      <c r="IS29" s="302"/>
      <c r="IT29" s="302"/>
      <c r="IU29" s="302"/>
      <c r="IV29" s="302"/>
    </row>
    <row r="30" spans="1:256" ht="102.75" customHeight="1" x14ac:dyDescent="0.6">
      <c r="A30" s="338"/>
      <c r="B30" s="338"/>
      <c r="C30" s="337" t="s">
        <v>19</v>
      </c>
      <c r="D30" s="346"/>
      <c r="E30" s="346"/>
      <c r="F30" s="347" t="s">
        <v>17</v>
      </c>
      <c r="G30" s="348" t="s">
        <v>62</v>
      </c>
      <c r="H30" s="349"/>
      <c r="I30" s="349"/>
      <c r="J30" s="349"/>
      <c r="K30" s="337" t="s">
        <v>18</v>
      </c>
      <c r="L30" s="350"/>
      <c r="M30" s="350"/>
      <c r="N30" s="301"/>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302"/>
      <c r="BE30" s="302"/>
      <c r="BF30" s="302"/>
      <c r="BG30" s="302"/>
      <c r="BH30" s="302"/>
      <c r="BI30" s="302"/>
      <c r="BJ30" s="302"/>
      <c r="BK30" s="302"/>
      <c r="BL30" s="302"/>
      <c r="BM30" s="302"/>
      <c r="BN30" s="302"/>
      <c r="BO30" s="302"/>
      <c r="BP30" s="302"/>
      <c r="BQ30" s="302"/>
      <c r="BR30" s="302"/>
      <c r="BS30" s="302"/>
      <c r="BT30" s="302"/>
      <c r="BU30" s="302"/>
      <c r="BV30" s="302"/>
      <c r="BW30" s="302"/>
      <c r="BX30" s="302"/>
      <c r="BY30" s="302"/>
      <c r="BZ30" s="302"/>
      <c r="CA30" s="302"/>
      <c r="CB30" s="302"/>
      <c r="CC30" s="302"/>
      <c r="CD30" s="302"/>
      <c r="CE30" s="302"/>
      <c r="CF30" s="302"/>
      <c r="CG30" s="302"/>
      <c r="CH30" s="302"/>
      <c r="CI30" s="302"/>
      <c r="CJ30" s="302"/>
      <c r="CK30" s="302"/>
      <c r="CL30" s="302"/>
      <c r="CM30" s="302"/>
      <c r="CN30" s="302"/>
      <c r="CO30" s="302"/>
      <c r="CP30" s="302"/>
      <c r="CQ30" s="302"/>
      <c r="CR30" s="302"/>
      <c r="CS30" s="302"/>
      <c r="CT30" s="302"/>
      <c r="CU30" s="302"/>
      <c r="CV30" s="302"/>
      <c r="CW30" s="302"/>
      <c r="CX30" s="302"/>
      <c r="CY30" s="302"/>
      <c r="CZ30" s="302"/>
      <c r="DA30" s="302"/>
      <c r="DB30" s="302"/>
      <c r="DC30" s="302"/>
      <c r="DD30" s="302"/>
      <c r="DE30" s="302"/>
      <c r="DF30" s="302"/>
      <c r="DG30" s="302"/>
      <c r="DH30" s="302"/>
      <c r="DI30" s="302"/>
      <c r="DJ30" s="302"/>
      <c r="DK30" s="302"/>
      <c r="DL30" s="302"/>
      <c r="DM30" s="302"/>
      <c r="DN30" s="302"/>
      <c r="DO30" s="302"/>
      <c r="DP30" s="302"/>
      <c r="DQ30" s="302"/>
      <c r="DR30" s="302"/>
      <c r="DS30" s="302"/>
      <c r="DT30" s="302"/>
      <c r="DU30" s="302"/>
      <c r="DV30" s="302"/>
      <c r="DW30" s="302"/>
      <c r="DX30" s="302"/>
      <c r="DY30" s="302"/>
      <c r="DZ30" s="302"/>
      <c r="EA30" s="302"/>
      <c r="EB30" s="302"/>
      <c r="EC30" s="302"/>
      <c r="ED30" s="302"/>
      <c r="EE30" s="302"/>
      <c r="EF30" s="302"/>
      <c r="EG30" s="302"/>
      <c r="EH30" s="302"/>
      <c r="EI30" s="302"/>
      <c r="EJ30" s="302"/>
      <c r="EK30" s="302"/>
      <c r="EL30" s="302"/>
      <c r="EM30" s="302"/>
      <c r="EN30" s="302"/>
      <c r="EO30" s="302"/>
      <c r="EP30" s="302"/>
      <c r="EQ30" s="302"/>
      <c r="ER30" s="302"/>
      <c r="ES30" s="302"/>
      <c r="ET30" s="302"/>
      <c r="EU30" s="302"/>
      <c r="EV30" s="302"/>
      <c r="EW30" s="302"/>
      <c r="EX30" s="302"/>
      <c r="EY30" s="302"/>
      <c r="EZ30" s="302"/>
      <c r="FA30" s="302"/>
      <c r="FB30" s="302"/>
      <c r="FC30" s="302"/>
      <c r="FD30" s="302"/>
      <c r="FE30" s="302"/>
      <c r="FF30" s="302"/>
      <c r="FG30" s="302"/>
      <c r="FH30" s="302"/>
      <c r="FI30" s="302"/>
      <c r="FJ30" s="302"/>
      <c r="FK30" s="302"/>
      <c r="FL30" s="302"/>
      <c r="FM30" s="302"/>
      <c r="FN30" s="302"/>
      <c r="FO30" s="302"/>
      <c r="FP30" s="302"/>
      <c r="FQ30" s="302"/>
      <c r="FR30" s="302"/>
      <c r="FS30" s="302"/>
      <c r="FT30" s="302"/>
      <c r="FU30" s="302"/>
      <c r="FV30" s="302"/>
      <c r="FW30" s="302"/>
      <c r="FX30" s="302"/>
      <c r="FY30" s="302"/>
      <c r="FZ30" s="302"/>
      <c r="GA30" s="302"/>
      <c r="GB30" s="302"/>
      <c r="GC30" s="302"/>
      <c r="GD30" s="302"/>
      <c r="GE30" s="302"/>
      <c r="GF30" s="302"/>
      <c r="GG30" s="302"/>
      <c r="GH30" s="302"/>
      <c r="GI30" s="302"/>
      <c r="GJ30" s="302"/>
      <c r="GK30" s="302"/>
      <c r="GL30" s="302"/>
      <c r="GM30" s="302"/>
      <c r="GN30" s="302"/>
      <c r="GO30" s="302"/>
      <c r="GP30" s="302"/>
      <c r="GQ30" s="302"/>
      <c r="GR30" s="302"/>
      <c r="GS30" s="302"/>
      <c r="GT30" s="302"/>
      <c r="GU30" s="302"/>
      <c r="GV30" s="302"/>
      <c r="GW30" s="302"/>
      <c r="GX30" s="302"/>
      <c r="GY30" s="302"/>
      <c r="GZ30" s="302"/>
      <c r="HA30" s="302"/>
      <c r="HB30" s="302"/>
      <c r="HC30" s="302"/>
      <c r="HD30" s="302"/>
      <c r="HE30" s="302"/>
      <c r="HF30" s="302"/>
      <c r="HG30" s="302"/>
      <c r="HH30" s="302"/>
      <c r="HI30" s="302"/>
      <c r="HJ30" s="302"/>
      <c r="HK30" s="302"/>
      <c r="HL30" s="302"/>
      <c r="HM30" s="302"/>
      <c r="HN30" s="302"/>
      <c r="HO30" s="302"/>
      <c r="HP30" s="302"/>
      <c r="HQ30" s="302"/>
      <c r="HR30" s="302"/>
      <c r="HS30" s="302"/>
      <c r="HT30" s="302"/>
      <c r="HU30" s="302"/>
      <c r="HV30" s="302"/>
      <c r="HW30" s="302"/>
      <c r="HX30" s="302"/>
      <c r="HY30" s="302"/>
      <c r="HZ30" s="302"/>
      <c r="IA30" s="302"/>
      <c r="IB30" s="302"/>
      <c r="IC30" s="302"/>
      <c r="ID30" s="302"/>
      <c r="IE30" s="302"/>
      <c r="IF30" s="302"/>
      <c r="IG30" s="302"/>
      <c r="IH30" s="302"/>
      <c r="II30" s="302"/>
      <c r="IJ30" s="302"/>
      <c r="IK30" s="302"/>
      <c r="IL30" s="302"/>
      <c r="IM30" s="302"/>
      <c r="IN30" s="302"/>
      <c r="IO30" s="302"/>
      <c r="IP30" s="302"/>
      <c r="IQ30" s="302"/>
      <c r="IR30" s="302"/>
      <c r="IS30" s="302"/>
      <c r="IT30" s="302"/>
      <c r="IU30" s="302"/>
      <c r="IV30" s="302"/>
    </row>
    <row r="31" spans="1:256" s="323" customFormat="1" ht="50.1" customHeight="1" x14ac:dyDescent="0.55000000000000004">
      <c r="A31" s="338"/>
      <c r="B31" s="338"/>
      <c r="C31" s="351" t="s">
        <v>258</v>
      </c>
      <c r="D31" s="346"/>
      <c r="E31" s="346"/>
      <c r="F31" s="352" t="s">
        <v>20</v>
      </c>
      <c r="G31" s="353" t="s">
        <v>61</v>
      </c>
      <c r="H31" s="353">
        <f>'[5]vnos podatkov'!$E$10</f>
        <v>0</v>
      </c>
      <c r="I31" s="353">
        <f>'[5]vnos podatkov'!$E$10</f>
        <v>0</v>
      </c>
      <c r="J31" s="353">
        <f>'[5]vnos podatkov'!$E$10</f>
        <v>0</v>
      </c>
      <c r="K31" s="337" t="s">
        <v>18</v>
      </c>
      <c r="L31" s="354"/>
      <c r="M31" s="354"/>
      <c r="N31" s="301"/>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322"/>
      <c r="CV31" s="322"/>
      <c r="CW31" s="322"/>
      <c r="CX31" s="322"/>
      <c r="CY31" s="322"/>
      <c r="CZ31" s="322"/>
      <c r="DA31" s="322"/>
      <c r="DB31" s="322"/>
      <c r="DC31" s="322"/>
      <c r="DD31" s="322"/>
      <c r="DE31" s="322"/>
      <c r="DF31" s="322"/>
      <c r="DG31" s="322"/>
      <c r="DH31" s="322"/>
      <c r="DI31" s="322"/>
      <c r="DJ31" s="322"/>
      <c r="DK31" s="322"/>
      <c r="DL31" s="322"/>
      <c r="DM31" s="322"/>
      <c r="DN31" s="322"/>
      <c r="DO31" s="322"/>
      <c r="DP31" s="322"/>
      <c r="DQ31" s="322"/>
      <c r="DR31" s="322"/>
      <c r="DS31" s="322"/>
      <c r="DT31" s="322"/>
      <c r="DU31" s="322"/>
      <c r="DV31" s="322"/>
      <c r="DW31" s="322"/>
      <c r="DX31" s="322"/>
      <c r="DY31" s="322"/>
      <c r="DZ31" s="322"/>
      <c r="EA31" s="322"/>
      <c r="EB31" s="322"/>
      <c r="EC31" s="322"/>
      <c r="ED31" s="322"/>
      <c r="EE31" s="322"/>
      <c r="EF31" s="322"/>
      <c r="EG31" s="322"/>
      <c r="EH31" s="322"/>
      <c r="EI31" s="322"/>
      <c r="EJ31" s="322"/>
      <c r="EK31" s="322"/>
      <c r="EL31" s="322"/>
      <c r="EM31" s="322"/>
      <c r="EN31" s="322"/>
      <c r="EO31" s="322"/>
      <c r="EP31" s="322"/>
      <c r="EQ31" s="322"/>
      <c r="ER31" s="322"/>
      <c r="ES31" s="322"/>
      <c r="ET31" s="322"/>
      <c r="EU31" s="322"/>
      <c r="EV31" s="322"/>
      <c r="EW31" s="322"/>
      <c r="EX31" s="322"/>
      <c r="EY31" s="322"/>
      <c r="EZ31" s="322"/>
      <c r="FA31" s="322"/>
      <c r="FB31" s="322"/>
      <c r="FC31" s="322"/>
      <c r="FD31" s="322"/>
      <c r="FE31" s="322"/>
      <c r="FF31" s="322"/>
      <c r="FG31" s="322"/>
      <c r="FH31" s="322"/>
      <c r="FI31" s="322"/>
      <c r="FJ31" s="322"/>
      <c r="FK31" s="322"/>
      <c r="FL31" s="322"/>
      <c r="FM31" s="322"/>
      <c r="FN31" s="322"/>
      <c r="FO31" s="322"/>
      <c r="FP31" s="322"/>
      <c r="FQ31" s="322"/>
      <c r="FR31" s="322"/>
      <c r="FS31" s="322"/>
      <c r="FT31" s="322"/>
      <c r="FU31" s="322"/>
      <c r="FV31" s="322"/>
      <c r="FW31" s="322"/>
      <c r="FX31" s="322"/>
      <c r="FY31" s="322"/>
      <c r="FZ31" s="322"/>
      <c r="GA31" s="322"/>
      <c r="GB31" s="322"/>
      <c r="GC31" s="322"/>
      <c r="GD31" s="322"/>
      <c r="GE31" s="322"/>
      <c r="GF31" s="322"/>
      <c r="GG31" s="322"/>
      <c r="GH31" s="322"/>
      <c r="GI31" s="322"/>
      <c r="GJ31" s="322"/>
      <c r="GK31" s="322"/>
      <c r="GL31" s="322"/>
      <c r="GM31" s="322"/>
      <c r="GN31" s="322"/>
      <c r="GO31" s="322"/>
      <c r="GP31" s="322"/>
      <c r="GQ31" s="322"/>
      <c r="GR31" s="322"/>
      <c r="GS31" s="322"/>
      <c r="GT31" s="322"/>
      <c r="GU31" s="322"/>
      <c r="GV31" s="322"/>
      <c r="GW31" s="322"/>
      <c r="GX31" s="322"/>
      <c r="GY31" s="322"/>
      <c r="GZ31" s="322"/>
      <c r="HA31" s="322"/>
      <c r="HB31" s="322"/>
      <c r="HC31" s="322"/>
      <c r="HD31" s="322"/>
      <c r="HE31" s="322"/>
      <c r="HF31" s="322"/>
      <c r="HG31" s="322"/>
      <c r="HH31" s="322"/>
      <c r="HI31" s="322"/>
      <c r="HJ31" s="322"/>
      <c r="HK31" s="322"/>
      <c r="HL31" s="322"/>
      <c r="HM31" s="322"/>
      <c r="HN31" s="322"/>
      <c r="HO31" s="322"/>
      <c r="HP31" s="322"/>
      <c r="HQ31" s="322"/>
      <c r="HR31" s="322"/>
      <c r="HS31" s="322"/>
      <c r="HT31" s="322"/>
      <c r="HU31" s="322"/>
      <c r="HV31" s="322"/>
      <c r="HW31" s="322"/>
      <c r="HX31" s="322"/>
      <c r="HY31" s="322"/>
      <c r="HZ31" s="322"/>
      <c r="IA31" s="322"/>
      <c r="IB31" s="322"/>
      <c r="IC31" s="322"/>
      <c r="ID31" s="322"/>
      <c r="IE31" s="322"/>
      <c r="IF31" s="322"/>
      <c r="IG31" s="322"/>
      <c r="IH31" s="322"/>
      <c r="II31" s="322"/>
      <c r="IJ31" s="322"/>
      <c r="IK31" s="322"/>
      <c r="IL31" s="322"/>
      <c r="IM31" s="322"/>
      <c r="IN31" s="322"/>
      <c r="IO31" s="322"/>
      <c r="IP31" s="322"/>
      <c r="IQ31" s="322"/>
      <c r="IR31" s="322"/>
      <c r="IS31" s="322"/>
      <c r="IT31" s="322"/>
      <c r="IU31" s="322"/>
      <c r="IV31" s="322"/>
    </row>
    <row r="32" spans="1:256" ht="50.1" customHeight="1" x14ac:dyDescent="0.55000000000000004">
      <c r="A32" s="338"/>
      <c r="B32" s="338"/>
      <c r="C32" s="351" t="s">
        <v>259</v>
      </c>
      <c r="D32" s="346"/>
      <c r="E32" s="346"/>
      <c r="F32" s="347" t="s">
        <v>37</v>
      </c>
      <c r="G32" s="355"/>
      <c r="H32" s="355"/>
      <c r="I32" s="355"/>
      <c r="J32" s="355"/>
      <c r="K32" s="337" t="s">
        <v>18</v>
      </c>
      <c r="L32" s="354"/>
      <c r="M32" s="354"/>
      <c r="N32" s="301"/>
    </row>
    <row r="33" spans="1:256" s="323" customFormat="1" ht="30.6" x14ac:dyDescent="0.55000000000000004">
      <c r="A33" s="338"/>
      <c r="B33" s="338"/>
      <c r="C33" s="338"/>
      <c r="D33" s="338"/>
      <c r="E33" s="338"/>
      <c r="F33" s="338"/>
      <c r="G33" s="338"/>
      <c r="H33" s="338"/>
      <c r="I33" s="338"/>
      <c r="J33" s="338"/>
      <c r="K33" s="338"/>
      <c r="L33" s="338"/>
      <c r="M33" s="338"/>
      <c r="N33" s="338"/>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322"/>
      <c r="CA33" s="322"/>
      <c r="CB33" s="322"/>
      <c r="CC33" s="322"/>
      <c r="CD33" s="322"/>
      <c r="CE33" s="322"/>
      <c r="CF33" s="322"/>
      <c r="CG33" s="322"/>
      <c r="CH33" s="322"/>
      <c r="CI33" s="322"/>
      <c r="CJ33" s="322"/>
      <c r="CK33" s="322"/>
      <c r="CL33" s="322"/>
      <c r="CM33" s="322"/>
      <c r="CN33" s="322"/>
      <c r="CO33" s="322"/>
      <c r="CP33" s="322"/>
      <c r="CQ33" s="322"/>
      <c r="CR33" s="322"/>
      <c r="CS33" s="322"/>
      <c r="CT33" s="322"/>
      <c r="CU33" s="322"/>
      <c r="CV33" s="322"/>
      <c r="CW33" s="322"/>
      <c r="CX33" s="322"/>
      <c r="CY33" s="322"/>
      <c r="CZ33" s="322"/>
      <c r="DA33" s="322"/>
      <c r="DB33" s="322"/>
      <c r="DC33" s="322"/>
      <c r="DD33" s="322"/>
      <c r="DE33" s="322"/>
      <c r="DF33" s="322"/>
      <c r="DG33" s="322"/>
      <c r="DH33" s="322"/>
      <c r="DI33" s="322"/>
      <c r="DJ33" s="322"/>
      <c r="DK33" s="322"/>
      <c r="DL33" s="322"/>
      <c r="DM33" s="322"/>
      <c r="DN33" s="322"/>
      <c r="DO33" s="322"/>
      <c r="DP33" s="322"/>
      <c r="DQ33" s="322"/>
      <c r="DR33" s="322"/>
      <c r="DS33" s="322"/>
      <c r="DT33" s="322"/>
      <c r="DU33" s="322"/>
      <c r="DV33" s="322"/>
      <c r="DW33" s="322"/>
      <c r="DX33" s="322"/>
      <c r="DY33" s="322"/>
      <c r="DZ33" s="322"/>
      <c r="EA33" s="322"/>
      <c r="EB33" s="322"/>
      <c r="EC33" s="322"/>
      <c r="ED33" s="322"/>
      <c r="EE33" s="322"/>
      <c r="EF33" s="322"/>
      <c r="EG33" s="322"/>
      <c r="EH33" s="322"/>
      <c r="EI33" s="322"/>
      <c r="EJ33" s="322"/>
      <c r="EK33" s="322"/>
      <c r="EL33" s="322"/>
      <c r="EM33" s="322"/>
      <c r="EN33" s="322"/>
      <c r="EO33" s="322"/>
      <c r="EP33" s="322"/>
      <c r="EQ33" s="322"/>
      <c r="ER33" s="322"/>
      <c r="ES33" s="322"/>
      <c r="ET33" s="322"/>
      <c r="EU33" s="322"/>
      <c r="EV33" s="322"/>
      <c r="EW33" s="322"/>
      <c r="EX33" s="322"/>
      <c r="EY33" s="322"/>
      <c r="EZ33" s="322"/>
      <c r="FA33" s="322"/>
      <c r="FB33" s="322"/>
      <c r="FC33" s="322"/>
      <c r="FD33" s="322"/>
      <c r="FE33" s="322"/>
      <c r="FF33" s="322"/>
      <c r="FG33" s="322"/>
      <c r="FH33" s="322"/>
      <c r="FI33" s="322"/>
      <c r="FJ33" s="322"/>
      <c r="FK33" s="322"/>
      <c r="FL33" s="322"/>
      <c r="FM33" s="322"/>
      <c r="FN33" s="322"/>
      <c r="FO33" s="322"/>
      <c r="FP33" s="322"/>
      <c r="FQ33" s="322"/>
      <c r="FR33" s="322"/>
      <c r="FS33" s="322"/>
      <c r="FT33" s="322"/>
      <c r="FU33" s="322"/>
      <c r="FV33" s="322"/>
      <c r="FW33" s="322"/>
      <c r="FX33" s="322"/>
      <c r="FY33" s="322"/>
      <c r="FZ33" s="322"/>
      <c r="GA33" s="322"/>
      <c r="GB33" s="322"/>
      <c r="GC33" s="322"/>
      <c r="GD33" s="322"/>
      <c r="GE33" s="322"/>
      <c r="GF33" s="322"/>
      <c r="GG33" s="322"/>
      <c r="GH33" s="322"/>
      <c r="GI33" s="322"/>
      <c r="GJ33" s="322"/>
      <c r="GK33" s="322"/>
      <c r="GL33" s="322"/>
      <c r="GM33" s="322"/>
      <c r="GN33" s="322"/>
      <c r="GO33" s="322"/>
      <c r="GP33" s="322"/>
      <c r="GQ33" s="322"/>
      <c r="GR33" s="322"/>
      <c r="GS33" s="322"/>
      <c r="GT33" s="322"/>
      <c r="GU33" s="322"/>
      <c r="GV33" s="322"/>
      <c r="GW33" s="322"/>
      <c r="GX33" s="322"/>
      <c r="GY33" s="322"/>
      <c r="GZ33" s="322"/>
      <c r="HA33" s="322"/>
      <c r="HB33" s="322"/>
      <c r="HC33" s="322"/>
      <c r="HD33" s="322"/>
      <c r="HE33" s="322"/>
      <c r="HF33" s="322"/>
      <c r="HG33" s="322"/>
      <c r="HH33" s="322"/>
      <c r="HI33" s="322"/>
      <c r="HJ33" s="322"/>
      <c r="HK33" s="322"/>
      <c r="HL33" s="322"/>
      <c r="HM33" s="322"/>
      <c r="HN33" s="322"/>
      <c r="HO33" s="322"/>
      <c r="HP33" s="322"/>
      <c r="HQ33" s="322"/>
      <c r="HR33" s="322"/>
      <c r="HS33" s="322"/>
      <c r="HT33" s="322"/>
      <c r="HU33" s="322"/>
      <c r="HV33" s="322"/>
      <c r="HW33" s="322"/>
      <c r="HX33" s="322"/>
      <c r="HY33" s="322"/>
      <c r="HZ33" s="322"/>
      <c r="IA33" s="322"/>
      <c r="IB33" s="322"/>
      <c r="IC33" s="322"/>
      <c r="ID33" s="322"/>
      <c r="IE33" s="322"/>
      <c r="IF33" s="322"/>
      <c r="IG33" s="322"/>
      <c r="IH33" s="322"/>
      <c r="II33" s="322"/>
      <c r="IJ33" s="322"/>
      <c r="IK33" s="322"/>
      <c r="IL33" s="322"/>
      <c r="IM33" s="322"/>
      <c r="IN33" s="322"/>
      <c r="IO33" s="322"/>
      <c r="IP33" s="322"/>
      <c r="IQ33" s="322"/>
      <c r="IR33" s="322"/>
      <c r="IS33" s="322"/>
      <c r="IT33" s="322"/>
      <c r="IU33" s="322"/>
      <c r="IV33" s="322"/>
    </row>
    <row r="34" spans="1:256" x14ac:dyDescent="0.4">
      <c r="A34" s="356"/>
      <c r="B34" s="357"/>
      <c r="C34" s="357"/>
      <c r="D34" s="358"/>
      <c r="E34" s="358"/>
      <c r="F34" s="357"/>
      <c r="G34" s="357"/>
      <c r="H34" s="357"/>
      <c r="I34" s="357"/>
      <c r="J34" s="357"/>
      <c r="K34" s="357"/>
      <c r="L34" s="357"/>
      <c r="M34" s="357"/>
      <c r="N34" s="357"/>
      <c r="O34" s="359"/>
      <c r="P34" s="359"/>
      <c r="Q34" s="359"/>
      <c r="R34" s="359"/>
      <c r="S34" s="359"/>
      <c r="T34" s="359"/>
      <c r="U34" s="359"/>
      <c r="V34" s="359"/>
      <c r="W34" s="359"/>
      <c r="X34" s="359"/>
      <c r="Y34" s="359"/>
      <c r="Z34" s="359"/>
      <c r="AA34" s="359"/>
      <c r="AB34" s="359"/>
      <c r="AC34" s="359"/>
      <c r="AD34" s="359"/>
      <c r="AE34" s="359"/>
      <c r="AF34" s="359"/>
      <c r="AG34" s="359"/>
      <c r="AH34" s="359"/>
      <c r="AI34" s="359"/>
      <c r="AJ34" s="359"/>
      <c r="AK34" s="359"/>
      <c r="AL34" s="359"/>
      <c r="AM34" s="359"/>
      <c r="AN34" s="359"/>
      <c r="AO34" s="359"/>
      <c r="AP34" s="359"/>
      <c r="AQ34" s="359"/>
      <c r="AR34" s="359"/>
      <c r="AS34" s="359"/>
      <c r="AT34" s="359"/>
      <c r="AU34" s="359"/>
      <c r="AV34" s="359"/>
      <c r="AW34" s="359"/>
      <c r="AX34" s="359"/>
      <c r="AY34" s="359"/>
      <c r="AZ34" s="359"/>
      <c r="BA34" s="359"/>
      <c r="BB34" s="359"/>
      <c r="BC34" s="359"/>
      <c r="BD34" s="359"/>
      <c r="BE34" s="359"/>
      <c r="BF34" s="359"/>
      <c r="BG34" s="359"/>
      <c r="BH34" s="359"/>
      <c r="BI34" s="359"/>
      <c r="BJ34" s="359"/>
      <c r="BK34" s="359"/>
      <c r="BL34" s="359"/>
      <c r="BM34" s="359"/>
      <c r="BN34" s="359"/>
      <c r="BO34" s="359"/>
      <c r="BP34" s="359"/>
      <c r="BQ34" s="359"/>
      <c r="BR34" s="359"/>
      <c r="BS34" s="359"/>
      <c r="BT34" s="359"/>
      <c r="BU34" s="359"/>
      <c r="BV34" s="359"/>
      <c r="BW34" s="359"/>
      <c r="BX34" s="359"/>
      <c r="BY34" s="359"/>
      <c r="BZ34" s="359"/>
      <c r="CA34" s="359"/>
      <c r="CB34" s="359"/>
      <c r="CC34" s="359"/>
      <c r="CD34" s="359"/>
      <c r="CE34" s="359"/>
      <c r="CF34" s="359"/>
      <c r="CG34" s="359"/>
      <c r="CH34" s="359"/>
      <c r="CI34" s="359"/>
      <c r="CJ34" s="359"/>
      <c r="CK34" s="359"/>
      <c r="CL34" s="359"/>
      <c r="CM34" s="359"/>
      <c r="CN34" s="359"/>
      <c r="CO34" s="359"/>
      <c r="CP34" s="359"/>
      <c r="CQ34" s="359"/>
      <c r="CR34" s="359"/>
      <c r="CS34" s="359"/>
      <c r="CT34" s="359"/>
      <c r="CU34" s="359"/>
      <c r="CV34" s="359"/>
      <c r="CW34" s="359"/>
      <c r="CX34" s="359"/>
      <c r="CY34" s="359"/>
      <c r="CZ34" s="359"/>
      <c r="DA34" s="359"/>
      <c r="DB34" s="359"/>
      <c r="DC34" s="359"/>
      <c r="DD34" s="359"/>
      <c r="DE34" s="359"/>
      <c r="DF34" s="359"/>
      <c r="DG34" s="359"/>
      <c r="DH34" s="359"/>
      <c r="DI34" s="359"/>
      <c r="DJ34" s="359"/>
      <c r="DK34" s="359"/>
      <c r="DL34" s="359"/>
      <c r="DM34" s="359"/>
      <c r="DN34" s="359"/>
      <c r="DO34" s="359"/>
      <c r="DP34" s="359"/>
      <c r="DQ34" s="359"/>
      <c r="DR34" s="359"/>
      <c r="DS34" s="359"/>
      <c r="DT34" s="359"/>
      <c r="DU34" s="359"/>
      <c r="DV34" s="359"/>
      <c r="DW34" s="359"/>
      <c r="DX34" s="359"/>
      <c r="DY34" s="359"/>
      <c r="DZ34" s="359"/>
      <c r="EA34" s="359"/>
      <c r="EB34" s="359"/>
      <c r="EC34" s="359"/>
      <c r="ED34" s="359"/>
      <c r="EE34" s="359"/>
      <c r="EF34" s="359"/>
      <c r="EG34" s="359"/>
      <c r="EH34" s="359"/>
      <c r="EI34" s="359"/>
      <c r="EJ34" s="359"/>
      <c r="EK34" s="359"/>
      <c r="EL34" s="359"/>
      <c r="EM34" s="359"/>
      <c r="EN34" s="359"/>
      <c r="EO34" s="359"/>
      <c r="EP34" s="359"/>
      <c r="EQ34" s="359"/>
      <c r="ER34" s="359"/>
      <c r="ES34" s="359"/>
      <c r="ET34" s="359"/>
      <c r="EU34" s="359"/>
      <c r="EV34" s="359"/>
      <c r="EW34" s="359"/>
      <c r="EX34" s="359"/>
      <c r="EY34" s="359"/>
      <c r="EZ34" s="359"/>
      <c r="FA34" s="359"/>
      <c r="FB34" s="359"/>
      <c r="FC34" s="359"/>
      <c r="FD34" s="359"/>
      <c r="FE34" s="359"/>
      <c r="FF34" s="359"/>
      <c r="FG34" s="359"/>
      <c r="FH34" s="359"/>
      <c r="FI34" s="359"/>
      <c r="FJ34" s="359"/>
      <c r="FK34" s="359"/>
      <c r="FL34" s="359"/>
      <c r="FM34" s="359"/>
      <c r="FN34" s="359"/>
      <c r="FO34" s="359"/>
      <c r="FP34" s="359"/>
      <c r="FQ34" s="359"/>
      <c r="FR34" s="359"/>
      <c r="FS34" s="359"/>
      <c r="FT34" s="359"/>
      <c r="FU34" s="359"/>
      <c r="FV34" s="359"/>
      <c r="FW34" s="359"/>
      <c r="FX34" s="359"/>
      <c r="FY34" s="359"/>
      <c r="FZ34" s="359"/>
      <c r="GA34" s="359"/>
      <c r="GB34" s="359"/>
      <c r="GC34" s="359"/>
      <c r="GD34" s="359"/>
      <c r="GE34" s="359"/>
      <c r="GF34" s="359"/>
      <c r="GG34" s="359"/>
      <c r="GH34" s="359"/>
      <c r="GI34" s="359"/>
      <c r="GJ34" s="359"/>
      <c r="GK34" s="359"/>
      <c r="GL34" s="359"/>
      <c r="GM34" s="359"/>
      <c r="GN34" s="359"/>
      <c r="GO34" s="359"/>
      <c r="GP34" s="359"/>
      <c r="GQ34" s="359"/>
      <c r="GR34" s="359"/>
      <c r="GS34" s="359"/>
      <c r="GT34" s="359"/>
      <c r="GU34" s="359"/>
      <c r="GV34" s="359"/>
      <c r="GW34" s="359"/>
      <c r="GX34" s="359"/>
      <c r="GY34" s="359"/>
      <c r="GZ34" s="359"/>
      <c r="HA34" s="359"/>
      <c r="HB34" s="359"/>
      <c r="HC34" s="359"/>
      <c r="HD34" s="359"/>
      <c r="HE34" s="359"/>
      <c r="HF34" s="359"/>
      <c r="HG34" s="359"/>
      <c r="HH34" s="359"/>
      <c r="HI34" s="359"/>
      <c r="HJ34" s="359"/>
      <c r="HK34" s="359"/>
      <c r="HL34" s="359"/>
      <c r="HM34" s="359"/>
      <c r="HN34" s="359"/>
      <c r="HO34" s="359"/>
      <c r="HP34" s="359"/>
      <c r="HQ34" s="359"/>
      <c r="HR34" s="359"/>
      <c r="HS34" s="359"/>
      <c r="HT34" s="359"/>
      <c r="HU34" s="359"/>
      <c r="HV34" s="359"/>
      <c r="HW34" s="359"/>
      <c r="HX34" s="359"/>
      <c r="HY34" s="359"/>
      <c r="HZ34" s="359"/>
      <c r="IA34" s="359"/>
      <c r="IB34" s="359"/>
      <c r="IC34" s="359"/>
      <c r="ID34" s="359"/>
      <c r="IE34" s="359"/>
      <c r="IF34" s="359"/>
      <c r="IG34" s="359"/>
      <c r="IH34" s="359"/>
      <c r="II34" s="359"/>
      <c r="IJ34" s="359"/>
      <c r="IK34" s="359"/>
      <c r="IL34" s="359"/>
      <c r="IM34" s="359"/>
      <c r="IN34" s="359"/>
      <c r="IO34" s="359"/>
      <c r="IP34" s="359"/>
      <c r="IQ34" s="359"/>
      <c r="IR34" s="359"/>
      <c r="IS34" s="359"/>
      <c r="IT34" s="359"/>
      <c r="IU34" s="359"/>
      <c r="IV34" s="359"/>
    </row>
    <row r="35" spans="1:256" x14ac:dyDescent="0.4">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2"/>
      <c r="BR35" s="302"/>
      <c r="BS35" s="302"/>
      <c r="BT35" s="302"/>
      <c r="BU35" s="302"/>
      <c r="BV35" s="302"/>
      <c r="BW35" s="302"/>
      <c r="BX35" s="302"/>
      <c r="BY35" s="302"/>
      <c r="BZ35" s="302"/>
      <c r="CA35" s="302"/>
      <c r="CB35" s="302"/>
      <c r="CC35" s="302"/>
      <c r="CD35" s="302"/>
      <c r="CE35" s="302"/>
      <c r="CF35" s="302"/>
      <c r="CG35" s="302"/>
      <c r="CH35" s="302"/>
      <c r="CI35" s="302"/>
      <c r="CJ35" s="302"/>
      <c r="CK35" s="302"/>
      <c r="CL35" s="302"/>
      <c r="CM35" s="302"/>
      <c r="CN35" s="302"/>
      <c r="CO35" s="302"/>
      <c r="CP35" s="302"/>
      <c r="CQ35" s="302"/>
      <c r="CR35" s="302"/>
      <c r="CS35" s="302"/>
      <c r="CT35" s="302"/>
      <c r="CU35" s="302"/>
      <c r="CV35" s="302"/>
      <c r="CW35" s="302"/>
      <c r="CX35" s="302"/>
      <c r="CY35" s="302"/>
      <c r="CZ35" s="302"/>
      <c r="DA35" s="302"/>
      <c r="DB35" s="302"/>
      <c r="DC35" s="302"/>
      <c r="DD35" s="302"/>
      <c r="DE35" s="302"/>
      <c r="DF35" s="302"/>
      <c r="DG35" s="302"/>
      <c r="DH35" s="302"/>
      <c r="DI35" s="302"/>
      <c r="DJ35" s="302"/>
      <c r="DK35" s="302"/>
      <c r="DL35" s="302"/>
      <c r="DM35" s="302"/>
      <c r="DN35" s="302"/>
      <c r="DO35" s="302"/>
      <c r="DP35" s="302"/>
      <c r="DQ35" s="302"/>
      <c r="DR35" s="302"/>
      <c r="DS35" s="302"/>
      <c r="DT35" s="302"/>
      <c r="DU35" s="302"/>
      <c r="DV35" s="302"/>
      <c r="DW35" s="302"/>
      <c r="DX35" s="302"/>
      <c r="DY35" s="302"/>
      <c r="DZ35" s="302"/>
      <c r="EA35" s="302"/>
      <c r="EB35" s="302"/>
      <c r="EC35" s="302"/>
      <c r="ED35" s="302"/>
      <c r="EE35" s="302"/>
      <c r="EF35" s="302"/>
      <c r="EG35" s="302"/>
      <c r="EH35" s="302"/>
      <c r="EI35" s="302"/>
      <c r="EJ35" s="302"/>
      <c r="EK35" s="302"/>
      <c r="EL35" s="302"/>
      <c r="EM35" s="302"/>
      <c r="EN35" s="302"/>
      <c r="EO35" s="302"/>
      <c r="EP35" s="302"/>
      <c r="EQ35" s="302"/>
      <c r="ER35" s="302"/>
      <c r="ES35" s="302"/>
      <c r="ET35" s="302"/>
      <c r="EU35" s="302"/>
      <c r="EV35" s="302"/>
      <c r="EW35" s="302"/>
      <c r="EX35" s="302"/>
      <c r="EY35" s="302"/>
      <c r="EZ35" s="302"/>
      <c r="FA35" s="302"/>
      <c r="FB35" s="302"/>
      <c r="FC35" s="302"/>
      <c r="FD35" s="302"/>
      <c r="FE35" s="302"/>
      <c r="FF35" s="302"/>
      <c r="FG35" s="302"/>
      <c r="FH35" s="302"/>
      <c r="FI35" s="302"/>
      <c r="FJ35" s="302"/>
      <c r="FK35" s="302"/>
      <c r="FL35" s="302"/>
      <c r="FM35" s="302"/>
      <c r="FN35" s="302"/>
      <c r="FO35" s="302"/>
      <c r="FP35" s="302"/>
      <c r="FQ35" s="302"/>
      <c r="FR35" s="302"/>
      <c r="FS35" s="302"/>
      <c r="FT35" s="302"/>
      <c r="FU35" s="302"/>
      <c r="FV35" s="302"/>
      <c r="FW35" s="302"/>
      <c r="FX35" s="302"/>
      <c r="FY35" s="302"/>
      <c r="FZ35" s="302"/>
      <c r="GA35" s="302"/>
      <c r="GB35" s="302"/>
      <c r="GC35" s="302"/>
      <c r="GD35" s="302"/>
      <c r="GE35" s="302"/>
      <c r="GF35" s="302"/>
      <c r="GG35" s="302"/>
      <c r="GH35" s="302"/>
      <c r="GI35" s="302"/>
      <c r="GJ35" s="302"/>
      <c r="GK35" s="302"/>
      <c r="GL35" s="302"/>
      <c r="GM35" s="302"/>
      <c r="GN35" s="302"/>
      <c r="GO35" s="302"/>
      <c r="GP35" s="302"/>
      <c r="GQ35" s="302"/>
      <c r="GR35" s="302"/>
      <c r="GS35" s="302"/>
      <c r="GT35" s="302"/>
      <c r="GU35" s="302"/>
      <c r="GV35" s="302"/>
      <c r="GW35" s="302"/>
      <c r="GX35" s="302"/>
      <c r="GY35" s="302"/>
      <c r="GZ35" s="302"/>
      <c r="HA35" s="302"/>
      <c r="HB35" s="302"/>
      <c r="HC35" s="302"/>
      <c r="HD35" s="302"/>
      <c r="HE35" s="302"/>
      <c r="HF35" s="302"/>
      <c r="HG35" s="302"/>
      <c r="HH35" s="302"/>
      <c r="HI35" s="302"/>
      <c r="HJ35" s="302"/>
      <c r="HK35" s="302"/>
      <c r="HL35" s="302"/>
      <c r="HM35" s="302"/>
      <c r="HN35" s="302"/>
      <c r="HO35" s="302"/>
      <c r="HP35" s="302"/>
      <c r="HQ35" s="302"/>
      <c r="HR35" s="302"/>
      <c r="HS35" s="302"/>
      <c r="HT35" s="302"/>
      <c r="HU35" s="302"/>
      <c r="HV35" s="302"/>
      <c r="HW35" s="302"/>
      <c r="HX35" s="302"/>
      <c r="HY35" s="302"/>
      <c r="HZ35" s="302"/>
      <c r="IA35" s="302"/>
      <c r="IB35" s="302"/>
      <c r="IC35" s="302"/>
      <c r="ID35" s="302"/>
      <c r="IE35" s="302"/>
      <c r="IF35" s="302"/>
      <c r="IG35" s="302"/>
      <c r="IH35" s="302"/>
      <c r="II35" s="302"/>
      <c r="IJ35" s="302"/>
      <c r="IK35" s="302"/>
      <c r="IL35" s="302"/>
      <c r="IM35" s="302"/>
      <c r="IN35" s="302"/>
      <c r="IO35" s="302"/>
      <c r="IP35" s="302"/>
      <c r="IQ35" s="302"/>
      <c r="IR35" s="302"/>
      <c r="IS35" s="302"/>
      <c r="IT35" s="302"/>
      <c r="IU35" s="302"/>
      <c r="IV35" s="302"/>
    </row>
    <row r="36" spans="1:256" x14ac:dyDescent="0.4">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2"/>
      <c r="BE36" s="302"/>
      <c r="BF36" s="302"/>
      <c r="BG36" s="302"/>
      <c r="BH36" s="302"/>
      <c r="BI36" s="302"/>
      <c r="BJ36" s="302"/>
      <c r="BK36" s="302"/>
      <c r="BL36" s="302"/>
      <c r="BM36" s="302"/>
      <c r="BN36" s="302"/>
      <c r="BO36" s="302"/>
      <c r="BP36" s="302"/>
      <c r="BQ36" s="302"/>
      <c r="BR36" s="302"/>
      <c r="BS36" s="302"/>
      <c r="BT36" s="302"/>
      <c r="BU36" s="302"/>
      <c r="BV36" s="302"/>
      <c r="BW36" s="302"/>
      <c r="BX36" s="302"/>
      <c r="BY36" s="302"/>
      <c r="BZ36" s="302"/>
      <c r="CA36" s="302"/>
      <c r="CB36" s="302"/>
      <c r="CC36" s="302"/>
      <c r="CD36" s="302"/>
      <c r="CE36" s="302"/>
      <c r="CF36" s="302"/>
      <c r="CG36" s="302"/>
      <c r="CH36" s="302"/>
      <c r="CI36" s="302"/>
      <c r="CJ36" s="302"/>
      <c r="CK36" s="302"/>
      <c r="CL36" s="302"/>
      <c r="CM36" s="302"/>
      <c r="CN36" s="302"/>
      <c r="CO36" s="302"/>
      <c r="CP36" s="302"/>
      <c r="CQ36" s="302"/>
      <c r="CR36" s="302"/>
      <c r="CS36" s="302"/>
      <c r="CT36" s="302"/>
      <c r="CU36" s="302"/>
      <c r="CV36" s="302"/>
      <c r="CW36" s="302"/>
      <c r="CX36" s="302"/>
      <c r="CY36" s="302"/>
      <c r="CZ36" s="302"/>
      <c r="DA36" s="302"/>
      <c r="DB36" s="302"/>
      <c r="DC36" s="302"/>
      <c r="DD36" s="302"/>
      <c r="DE36" s="302"/>
      <c r="DF36" s="302"/>
      <c r="DG36" s="302"/>
      <c r="DH36" s="302"/>
      <c r="DI36" s="302"/>
      <c r="DJ36" s="302"/>
      <c r="DK36" s="302"/>
      <c r="DL36" s="302"/>
      <c r="DM36" s="302"/>
      <c r="DN36" s="302"/>
      <c r="DO36" s="302"/>
      <c r="DP36" s="302"/>
      <c r="DQ36" s="302"/>
      <c r="DR36" s="302"/>
      <c r="DS36" s="302"/>
      <c r="DT36" s="302"/>
      <c r="DU36" s="302"/>
      <c r="DV36" s="302"/>
      <c r="DW36" s="302"/>
      <c r="DX36" s="302"/>
      <c r="DY36" s="302"/>
      <c r="DZ36" s="302"/>
      <c r="EA36" s="302"/>
      <c r="EB36" s="302"/>
      <c r="EC36" s="302"/>
      <c r="ED36" s="302"/>
      <c r="EE36" s="302"/>
      <c r="EF36" s="302"/>
      <c r="EG36" s="302"/>
      <c r="EH36" s="302"/>
      <c r="EI36" s="302"/>
      <c r="EJ36" s="302"/>
      <c r="EK36" s="302"/>
      <c r="EL36" s="302"/>
      <c r="EM36" s="302"/>
      <c r="EN36" s="302"/>
      <c r="EO36" s="302"/>
      <c r="EP36" s="302"/>
      <c r="EQ36" s="302"/>
      <c r="ER36" s="302"/>
      <c r="ES36" s="302"/>
      <c r="ET36" s="302"/>
      <c r="EU36" s="302"/>
      <c r="EV36" s="302"/>
      <c r="EW36" s="302"/>
      <c r="EX36" s="302"/>
      <c r="EY36" s="302"/>
      <c r="EZ36" s="302"/>
      <c r="FA36" s="302"/>
      <c r="FB36" s="302"/>
      <c r="FC36" s="302"/>
      <c r="FD36" s="302"/>
      <c r="FE36" s="302"/>
      <c r="FF36" s="302"/>
      <c r="FG36" s="302"/>
      <c r="FH36" s="302"/>
      <c r="FI36" s="302"/>
      <c r="FJ36" s="302"/>
      <c r="FK36" s="302"/>
      <c r="FL36" s="302"/>
      <c r="FM36" s="302"/>
      <c r="FN36" s="302"/>
      <c r="FO36" s="302"/>
      <c r="FP36" s="302"/>
      <c r="FQ36" s="302"/>
      <c r="FR36" s="302"/>
      <c r="FS36" s="302"/>
      <c r="FT36" s="302"/>
      <c r="FU36" s="302"/>
      <c r="FV36" s="302"/>
      <c r="FW36" s="302"/>
      <c r="FX36" s="302"/>
      <c r="FY36" s="302"/>
      <c r="FZ36" s="302"/>
      <c r="GA36" s="302"/>
      <c r="GB36" s="302"/>
      <c r="GC36" s="302"/>
      <c r="GD36" s="302"/>
      <c r="GE36" s="302"/>
      <c r="GF36" s="302"/>
      <c r="GG36" s="302"/>
      <c r="GH36" s="302"/>
      <c r="GI36" s="302"/>
      <c r="GJ36" s="302"/>
      <c r="GK36" s="302"/>
      <c r="GL36" s="302"/>
      <c r="GM36" s="302"/>
      <c r="GN36" s="302"/>
      <c r="GO36" s="302"/>
      <c r="GP36" s="302"/>
      <c r="GQ36" s="302"/>
      <c r="GR36" s="302"/>
      <c r="GS36" s="302"/>
      <c r="GT36" s="302"/>
      <c r="GU36" s="302"/>
      <c r="GV36" s="302"/>
      <c r="GW36" s="302"/>
      <c r="GX36" s="302"/>
      <c r="GY36" s="302"/>
      <c r="GZ36" s="302"/>
      <c r="HA36" s="302"/>
      <c r="HB36" s="302"/>
      <c r="HC36" s="302"/>
      <c r="HD36" s="302"/>
      <c r="HE36" s="302"/>
      <c r="HF36" s="302"/>
      <c r="HG36" s="302"/>
      <c r="HH36" s="302"/>
      <c r="HI36" s="302"/>
      <c r="HJ36" s="302"/>
      <c r="HK36" s="302"/>
      <c r="HL36" s="302"/>
      <c r="HM36" s="302"/>
      <c r="HN36" s="302"/>
      <c r="HO36" s="302"/>
      <c r="HP36" s="302"/>
      <c r="HQ36" s="302"/>
      <c r="HR36" s="302"/>
      <c r="HS36" s="302"/>
      <c r="HT36" s="302"/>
      <c r="HU36" s="302"/>
      <c r="HV36" s="302"/>
      <c r="HW36" s="302"/>
      <c r="HX36" s="302"/>
      <c r="HY36" s="302"/>
      <c r="HZ36" s="302"/>
      <c r="IA36" s="302"/>
      <c r="IB36" s="302"/>
      <c r="IC36" s="302"/>
      <c r="ID36" s="302"/>
      <c r="IE36" s="302"/>
      <c r="IF36" s="302"/>
      <c r="IG36" s="302"/>
      <c r="IH36" s="302"/>
      <c r="II36" s="302"/>
      <c r="IJ36" s="302"/>
      <c r="IK36" s="302"/>
      <c r="IL36" s="302"/>
      <c r="IM36" s="302"/>
      <c r="IN36" s="302"/>
      <c r="IO36" s="302"/>
      <c r="IP36" s="302"/>
      <c r="IQ36" s="302"/>
      <c r="IR36" s="302"/>
      <c r="IS36" s="302"/>
      <c r="IT36" s="302"/>
      <c r="IU36" s="302"/>
      <c r="IV36" s="302"/>
    </row>
    <row r="37" spans="1:256" ht="30" x14ac:dyDescent="0.5">
      <c r="J37" s="361"/>
      <c r="K37" s="361"/>
      <c r="L37" s="361"/>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2"/>
      <c r="BQ37" s="302"/>
      <c r="BR37" s="302"/>
      <c r="BS37" s="302"/>
      <c r="BT37" s="302"/>
      <c r="BU37" s="302"/>
      <c r="BV37" s="302"/>
      <c r="BW37" s="302"/>
      <c r="BX37" s="302"/>
      <c r="BY37" s="302"/>
      <c r="BZ37" s="302"/>
      <c r="CA37" s="302"/>
      <c r="CB37" s="302"/>
      <c r="CC37" s="302"/>
      <c r="CD37" s="302"/>
      <c r="CE37" s="302"/>
      <c r="CF37" s="302"/>
      <c r="CG37" s="302"/>
      <c r="CH37" s="302"/>
      <c r="CI37" s="302"/>
      <c r="CJ37" s="302"/>
      <c r="CK37" s="302"/>
      <c r="CL37" s="302"/>
      <c r="CM37" s="302"/>
      <c r="CN37" s="302"/>
      <c r="CO37" s="302"/>
      <c r="CP37" s="302"/>
      <c r="CQ37" s="302"/>
      <c r="CR37" s="302"/>
      <c r="CS37" s="302"/>
      <c r="CT37" s="302"/>
      <c r="CU37" s="302"/>
      <c r="CV37" s="302"/>
      <c r="CW37" s="302"/>
      <c r="CX37" s="302"/>
      <c r="CY37" s="302"/>
      <c r="CZ37" s="302"/>
      <c r="DA37" s="302"/>
      <c r="DB37" s="302"/>
      <c r="DC37" s="302"/>
      <c r="DD37" s="302"/>
      <c r="DE37" s="302"/>
      <c r="DF37" s="302"/>
      <c r="DG37" s="302"/>
      <c r="DH37" s="302"/>
      <c r="DI37" s="302"/>
      <c r="DJ37" s="302"/>
      <c r="DK37" s="302"/>
      <c r="DL37" s="302"/>
      <c r="DM37" s="302"/>
      <c r="DN37" s="302"/>
      <c r="DO37" s="302"/>
      <c r="DP37" s="302"/>
      <c r="DQ37" s="302"/>
      <c r="DR37" s="302"/>
      <c r="DS37" s="302"/>
      <c r="DT37" s="302"/>
      <c r="DU37" s="302"/>
      <c r="DV37" s="302"/>
      <c r="DW37" s="302"/>
      <c r="DX37" s="302"/>
      <c r="DY37" s="302"/>
      <c r="DZ37" s="302"/>
      <c r="EA37" s="302"/>
      <c r="EB37" s="302"/>
      <c r="EC37" s="302"/>
      <c r="ED37" s="302"/>
      <c r="EE37" s="302"/>
      <c r="EF37" s="302"/>
      <c r="EG37" s="302"/>
      <c r="EH37" s="302"/>
      <c r="EI37" s="302"/>
      <c r="EJ37" s="302"/>
      <c r="EK37" s="302"/>
      <c r="EL37" s="302"/>
      <c r="EM37" s="302"/>
      <c r="EN37" s="302"/>
      <c r="EO37" s="302"/>
      <c r="EP37" s="302"/>
      <c r="EQ37" s="302"/>
      <c r="ER37" s="302"/>
      <c r="ES37" s="302"/>
      <c r="ET37" s="302"/>
      <c r="EU37" s="302"/>
      <c r="EV37" s="302"/>
      <c r="EW37" s="302"/>
      <c r="EX37" s="302"/>
      <c r="EY37" s="302"/>
      <c r="EZ37" s="302"/>
      <c r="FA37" s="302"/>
      <c r="FB37" s="302"/>
      <c r="FC37" s="302"/>
      <c r="FD37" s="302"/>
      <c r="FE37" s="302"/>
      <c r="FF37" s="302"/>
      <c r="FG37" s="302"/>
      <c r="FH37" s="302"/>
      <c r="FI37" s="302"/>
      <c r="FJ37" s="302"/>
      <c r="FK37" s="302"/>
      <c r="FL37" s="302"/>
      <c r="FM37" s="302"/>
      <c r="FN37" s="302"/>
      <c r="FO37" s="302"/>
      <c r="FP37" s="302"/>
      <c r="FQ37" s="302"/>
      <c r="FR37" s="302"/>
      <c r="FS37" s="302"/>
      <c r="FT37" s="302"/>
      <c r="FU37" s="302"/>
      <c r="FV37" s="302"/>
      <c r="FW37" s="302"/>
      <c r="FX37" s="302"/>
      <c r="FY37" s="302"/>
      <c r="FZ37" s="302"/>
      <c r="GA37" s="302"/>
      <c r="GB37" s="302"/>
      <c r="GC37" s="302"/>
      <c r="GD37" s="302"/>
      <c r="GE37" s="302"/>
      <c r="GF37" s="302"/>
      <c r="GG37" s="302"/>
      <c r="GH37" s="302"/>
      <c r="GI37" s="302"/>
      <c r="GJ37" s="302"/>
      <c r="GK37" s="302"/>
      <c r="GL37" s="302"/>
      <c r="GM37" s="302"/>
      <c r="GN37" s="302"/>
      <c r="GO37" s="302"/>
      <c r="GP37" s="302"/>
      <c r="GQ37" s="302"/>
      <c r="GR37" s="302"/>
      <c r="GS37" s="302"/>
      <c r="GT37" s="302"/>
      <c r="GU37" s="302"/>
      <c r="GV37" s="302"/>
      <c r="GW37" s="302"/>
      <c r="GX37" s="302"/>
      <c r="GY37" s="302"/>
      <c r="GZ37" s="302"/>
      <c r="HA37" s="302"/>
      <c r="HB37" s="302"/>
      <c r="HC37" s="302"/>
      <c r="HD37" s="302"/>
      <c r="HE37" s="302"/>
      <c r="HF37" s="302"/>
      <c r="HG37" s="302"/>
      <c r="HH37" s="302"/>
      <c r="HI37" s="302"/>
      <c r="HJ37" s="302"/>
      <c r="HK37" s="302"/>
      <c r="HL37" s="302"/>
      <c r="HM37" s="302"/>
      <c r="HN37" s="302"/>
      <c r="HO37" s="302"/>
      <c r="HP37" s="302"/>
      <c r="HQ37" s="302"/>
      <c r="HR37" s="302"/>
      <c r="HS37" s="302"/>
      <c r="HT37" s="302"/>
      <c r="HU37" s="302"/>
      <c r="HV37" s="302"/>
      <c r="HW37" s="302"/>
      <c r="HX37" s="302"/>
      <c r="HY37" s="302"/>
      <c r="HZ37" s="302"/>
      <c r="IA37" s="302"/>
      <c r="IB37" s="302"/>
      <c r="IC37" s="302"/>
      <c r="ID37" s="302"/>
      <c r="IE37" s="302"/>
      <c r="IF37" s="302"/>
      <c r="IG37" s="302"/>
      <c r="IH37" s="302"/>
      <c r="II37" s="302"/>
      <c r="IJ37" s="302"/>
      <c r="IK37" s="302"/>
      <c r="IL37" s="302"/>
      <c r="IM37" s="302"/>
      <c r="IN37" s="302"/>
      <c r="IO37" s="302"/>
      <c r="IP37" s="302"/>
      <c r="IQ37" s="302"/>
      <c r="IR37" s="302"/>
      <c r="IS37" s="302"/>
      <c r="IT37" s="302"/>
      <c r="IU37" s="302"/>
      <c r="IV37" s="302"/>
    </row>
    <row r="38" spans="1:256" ht="30" x14ac:dyDescent="0.5">
      <c r="J38" s="361"/>
      <c r="K38" s="361"/>
      <c r="L38" s="361"/>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2"/>
      <c r="BR38" s="302"/>
      <c r="BS38" s="302"/>
      <c r="BT38" s="302"/>
      <c r="BU38" s="302"/>
      <c r="BV38" s="302"/>
      <c r="BW38" s="302"/>
      <c r="BX38" s="302"/>
      <c r="BY38" s="302"/>
      <c r="BZ38" s="302"/>
      <c r="CA38" s="302"/>
      <c r="CB38" s="302"/>
      <c r="CC38" s="302"/>
      <c r="CD38" s="302"/>
      <c r="CE38" s="302"/>
      <c r="CF38" s="302"/>
      <c r="CG38" s="302"/>
      <c r="CH38" s="302"/>
      <c r="CI38" s="302"/>
      <c r="CJ38" s="302"/>
      <c r="CK38" s="302"/>
      <c r="CL38" s="302"/>
      <c r="CM38" s="302"/>
      <c r="CN38" s="302"/>
      <c r="CO38" s="302"/>
      <c r="CP38" s="302"/>
      <c r="CQ38" s="302"/>
      <c r="CR38" s="302"/>
      <c r="CS38" s="302"/>
      <c r="CT38" s="302"/>
      <c r="CU38" s="302"/>
      <c r="CV38" s="302"/>
      <c r="CW38" s="302"/>
      <c r="CX38" s="302"/>
      <c r="CY38" s="302"/>
      <c r="CZ38" s="302"/>
      <c r="DA38" s="302"/>
      <c r="DB38" s="302"/>
      <c r="DC38" s="302"/>
      <c r="DD38" s="302"/>
      <c r="DE38" s="302"/>
      <c r="DF38" s="302"/>
      <c r="DG38" s="302"/>
      <c r="DH38" s="302"/>
      <c r="DI38" s="302"/>
      <c r="DJ38" s="302"/>
      <c r="DK38" s="302"/>
      <c r="DL38" s="302"/>
      <c r="DM38" s="302"/>
      <c r="DN38" s="302"/>
      <c r="DO38" s="302"/>
      <c r="DP38" s="302"/>
      <c r="DQ38" s="302"/>
      <c r="DR38" s="302"/>
      <c r="DS38" s="302"/>
      <c r="DT38" s="302"/>
      <c r="DU38" s="302"/>
      <c r="DV38" s="302"/>
      <c r="DW38" s="302"/>
      <c r="DX38" s="302"/>
      <c r="DY38" s="302"/>
      <c r="DZ38" s="302"/>
      <c r="EA38" s="302"/>
      <c r="EB38" s="302"/>
      <c r="EC38" s="302"/>
      <c r="ED38" s="302"/>
      <c r="EE38" s="302"/>
      <c r="EF38" s="302"/>
      <c r="EG38" s="302"/>
      <c r="EH38" s="302"/>
      <c r="EI38" s="302"/>
      <c r="EJ38" s="302"/>
      <c r="EK38" s="302"/>
      <c r="EL38" s="302"/>
      <c r="EM38" s="302"/>
      <c r="EN38" s="302"/>
      <c r="EO38" s="302"/>
      <c r="EP38" s="302"/>
      <c r="EQ38" s="302"/>
      <c r="ER38" s="302"/>
      <c r="ES38" s="302"/>
      <c r="ET38" s="302"/>
      <c r="EU38" s="302"/>
      <c r="EV38" s="302"/>
      <c r="EW38" s="302"/>
      <c r="EX38" s="302"/>
      <c r="EY38" s="302"/>
      <c r="EZ38" s="302"/>
      <c r="FA38" s="302"/>
      <c r="FB38" s="302"/>
      <c r="FC38" s="302"/>
      <c r="FD38" s="302"/>
      <c r="FE38" s="302"/>
      <c r="FF38" s="302"/>
      <c r="FG38" s="302"/>
      <c r="FH38" s="302"/>
      <c r="FI38" s="302"/>
      <c r="FJ38" s="302"/>
      <c r="FK38" s="302"/>
      <c r="FL38" s="302"/>
      <c r="FM38" s="302"/>
      <c r="FN38" s="302"/>
      <c r="FO38" s="302"/>
      <c r="FP38" s="302"/>
      <c r="FQ38" s="302"/>
      <c r="FR38" s="302"/>
      <c r="FS38" s="302"/>
      <c r="FT38" s="302"/>
      <c r="FU38" s="302"/>
      <c r="FV38" s="302"/>
      <c r="FW38" s="302"/>
      <c r="FX38" s="302"/>
      <c r="FY38" s="302"/>
      <c r="FZ38" s="302"/>
      <c r="GA38" s="302"/>
      <c r="GB38" s="302"/>
      <c r="GC38" s="302"/>
      <c r="GD38" s="302"/>
      <c r="GE38" s="302"/>
      <c r="GF38" s="302"/>
      <c r="GG38" s="302"/>
      <c r="GH38" s="302"/>
      <c r="GI38" s="302"/>
      <c r="GJ38" s="302"/>
      <c r="GK38" s="302"/>
      <c r="GL38" s="302"/>
      <c r="GM38" s="302"/>
      <c r="GN38" s="302"/>
      <c r="GO38" s="302"/>
      <c r="GP38" s="302"/>
      <c r="GQ38" s="302"/>
      <c r="GR38" s="302"/>
      <c r="GS38" s="302"/>
      <c r="GT38" s="302"/>
      <c r="GU38" s="302"/>
      <c r="GV38" s="302"/>
      <c r="GW38" s="302"/>
      <c r="GX38" s="302"/>
      <c r="GY38" s="302"/>
      <c r="GZ38" s="302"/>
      <c r="HA38" s="302"/>
      <c r="HB38" s="302"/>
      <c r="HC38" s="302"/>
      <c r="HD38" s="302"/>
      <c r="HE38" s="302"/>
      <c r="HF38" s="302"/>
      <c r="HG38" s="302"/>
      <c r="HH38" s="302"/>
      <c r="HI38" s="302"/>
      <c r="HJ38" s="302"/>
      <c r="HK38" s="302"/>
      <c r="HL38" s="302"/>
      <c r="HM38" s="302"/>
      <c r="HN38" s="302"/>
      <c r="HO38" s="302"/>
      <c r="HP38" s="302"/>
      <c r="HQ38" s="302"/>
      <c r="HR38" s="302"/>
      <c r="HS38" s="302"/>
      <c r="HT38" s="302"/>
      <c r="HU38" s="302"/>
      <c r="HV38" s="302"/>
      <c r="HW38" s="302"/>
      <c r="HX38" s="302"/>
      <c r="HY38" s="302"/>
      <c r="HZ38" s="302"/>
      <c r="IA38" s="302"/>
      <c r="IB38" s="302"/>
      <c r="IC38" s="302"/>
      <c r="ID38" s="302"/>
      <c r="IE38" s="302"/>
      <c r="IF38" s="302"/>
      <c r="IG38" s="302"/>
      <c r="IH38" s="302"/>
      <c r="II38" s="302"/>
      <c r="IJ38" s="302"/>
      <c r="IK38" s="302"/>
      <c r="IL38" s="302"/>
      <c r="IM38" s="302"/>
      <c r="IN38" s="302"/>
      <c r="IO38" s="302"/>
      <c r="IP38" s="302"/>
      <c r="IQ38" s="302"/>
      <c r="IR38" s="302"/>
      <c r="IS38" s="302"/>
      <c r="IT38" s="302"/>
      <c r="IU38" s="302"/>
      <c r="IV38" s="302"/>
    </row>
    <row r="39" spans="1:256" ht="30" x14ac:dyDescent="0.5">
      <c r="J39" s="361"/>
      <c r="K39" s="361"/>
      <c r="L39" s="361"/>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02"/>
      <c r="DE39" s="302"/>
      <c r="DF39" s="302"/>
      <c r="DG39" s="302"/>
      <c r="DH39" s="302"/>
      <c r="DI39" s="302"/>
      <c r="DJ39" s="302"/>
      <c r="DK39" s="302"/>
      <c r="DL39" s="302"/>
      <c r="DM39" s="302"/>
      <c r="DN39" s="302"/>
      <c r="DO39" s="302"/>
      <c r="DP39" s="302"/>
      <c r="DQ39" s="302"/>
      <c r="DR39" s="302"/>
      <c r="DS39" s="302"/>
      <c r="DT39" s="302"/>
      <c r="DU39" s="302"/>
      <c r="DV39" s="302"/>
      <c r="DW39" s="302"/>
      <c r="DX39" s="302"/>
      <c r="DY39" s="302"/>
      <c r="DZ39" s="302"/>
      <c r="EA39" s="302"/>
      <c r="EB39" s="302"/>
      <c r="EC39" s="302"/>
      <c r="ED39" s="302"/>
      <c r="EE39" s="302"/>
      <c r="EF39" s="302"/>
      <c r="EG39" s="302"/>
      <c r="EH39" s="302"/>
      <c r="EI39" s="302"/>
      <c r="EJ39" s="302"/>
      <c r="EK39" s="302"/>
      <c r="EL39" s="302"/>
      <c r="EM39" s="302"/>
      <c r="EN39" s="302"/>
      <c r="EO39" s="302"/>
      <c r="EP39" s="302"/>
      <c r="EQ39" s="302"/>
      <c r="ER39" s="302"/>
      <c r="ES39" s="302"/>
      <c r="ET39" s="302"/>
      <c r="EU39" s="302"/>
      <c r="EV39" s="302"/>
      <c r="EW39" s="302"/>
      <c r="EX39" s="302"/>
      <c r="EY39" s="302"/>
      <c r="EZ39" s="302"/>
      <c r="FA39" s="302"/>
      <c r="FB39" s="302"/>
      <c r="FC39" s="302"/>
      <c r="FD39" s="302"/>
      <c r="FE39" s="302"/>
      <c r="FF39" s="302"/>
      <c r="FG39" s="302"/>
      <c r="FH39" s="302"/>
      <c r="FI39" s="302"/>
      <c r="FJ39" s="302"/>
      <c r="FK39" s="302"/>
      <c r="FL39" s="302"/>
      <c r="FM39" s="302"/>
      <c r="FN39" s="302"/>
      <c r="FO39" s="302"/>
      <c r="FP39" s="302"/>
      <c r="FQ39" s="302"/>
      <c r="FR39" s="302"/>
      <c r="FS39" s="302"/>
      <c r="FT39" s="302"/>
      <c r="FU39" s="302"/>
      <c r="FV39" s="302"/>
      <c r="FW39" s="302"/>
      <c r="FX39" s="302"/>
      <c r="FY39" s="302"/>
      <c r="FZ39" s="302"/>
      <c r="GA39" s="302"/>
      <c r="GB39" s="302"/>
      <c r="GC39" s="302"/>
      <c r="GD39" s="302"/>
      <c r="GE39" s="302"/>
      <c r="GF39" s="302"/>
      <c r="GG39" s="302"/>
      <c r="GH39" s="302"/>
      <c r="GI39" s="302"/>
      <c r="GJ39" s="302"/>
      <c r="GK39" s="302"/>
      <c r="GL39" s="302"/>
      <c r="GM39" s="302"/>
      <c r="GN39" s="302"/>
      <c r="GO39" s="302"/>
      <c r="GP39" s="302"/>
      <c r="GQ39" s="302"/>
      <c r="GR39" s="302"/>
      <c r="GS39" s="302"/>
      <c r="GT39" s="302"/>
      <c r="GU39" s="302"/>
      <c r="GV39" s="302"/>
      <c r="GW39" s="302"/>
      <c r="GX39" s="302"/>
      <c r="GY39" s="302"/>
      <c r="GZ39" s="302"/>
      <c r="HA39" s="302"/>
      <c r="HB39" s="302"/>
      <c r="HC39" s="302"/>
      <c r="HD39" s="302"/>
      <c r="HE39" s="302"/>
      <c r="HF39" s="302"/>
      <c r="HG39" s="302"/>
      <c r="HH39" s="302"/>
      <c r="HI39" s="302"/>
      <c r="HJ39" s="302"/>
      <c r="HK39" s="302"/>
      <c r="HL39" s="302"/>
      <c r="HM39" s="302"/>
      <c r="HN39" s="302"/>
      <c r="HO39" s="302"/>
      <c r="HP39" s="302"/>
      <c r="HQ39" s="302"/>
      <c r="HR39" s="302"/>
      <c r="HS39" s="302"/>
      <c r="HT39" s="302"/>
      <c r="HU39" s="302"/>
      <c r="HV39" s="302"/>
      <c r="HW39" s="302"/>
      <c r="HX39" s="302"/>
      <c r="HY39" s="302"/>
      <c r="HZ39" s="302"/>
      <c r="IA39" s="302"/>
      <c r="IB39" s="302"/>
      <c r="IC39" s="302"/>
      <c r="ID39" s="302"/>
      <c r="IE39" s="302"/>
      <c r="IF39" s="302"/>
      <c r="IG39" s="302"/>
      <c r="IH39" s="302"/>
      <c r="II39" s="302"/>
      <c r="IJ39" s="302"/>
      <c r="IK39" s="302"/>
      <c r="IL39" s="302"/>
      <c r="IM39" s="302"/>
      <c r="IN39" s="302"/>
      <c r="IO39" s="302"/>
      <c r="IP39" s="302"/>
      <c r="IQ39" s="302"/>
      <c r="IR39" s="302"/>
      <c r="IS39" s="302"/>
      <c r="IT39" s="302"/>
      <c r="IU39" s="302"/>
      <c r="IV39" s="302"/>
    </row>
    <row r="40" spans="1:256" ht="30" x14ac:dyDescent="0.5">
      <c r="J40" s="361"/>
      <c r="K40" s="361"/>
      <c r="L40" s="361"/>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2"/>
      <c r="BR40" s="302"/>
      <c r="BS40" s="302"/>
      <c r="BT40" s="302"/>
      <c r="BU40" s="302"/>
      <c r="BV40" s="302"/>
      <c r="BW40" s="302"/>
      <c r="BX40" s="302"/>
      <c r="BY40" s="302"/>
      <c r="BZ40" s="302"/>
      <c r="CA40" s="302"/>
      <c r="CB40" s="302"/>
      <c r="CC40" s="302"/>
      <c r="CD40" s="302"/>
      <c r="CE40" s="302"/>
      <c r="CF40" s="302"/>
      <c r="CG40" s="302"/>
      <c r="CH40" s="302"/>
      <c r="CI40" s="302"/>
      <c r="CJ40" s="302"/>
      <c r="CK40" s="302"/>
      <c r="CL40" s="302"/>
      <c r="CM40" s="302"/>
      <c r="CN40" s="302"/>
      <c r="CO40" s="302"/>
      <c r="CP40" s="302"/>
      <c r="CQ40" s="302"/>
      <c r="CR40" s="302"/>
      <c r="CS40" s="302"/>
      <c r="CT40" s="302"/>
      <c r="CU40" s="302"/>
      <c r="CV40" s="302"/>
      <c r="CW40" s="302"/>
      <c r="CX40" s="302"/>
      <c r="CY40" s="302"/>
      <c r="CZ40" s="302"/>
      <c r="DA40" s="302"/>
      <c r="DB40" s="302"/>
      <c r="DC40" s="302"/>
      <c r="DD40" s="302"/>
      <c r="DE40" s="302"/>
      <c r="DF40" s="302"/>
      <c r="DG40" s="302"/>
      <c r="DH40" s="302"/>
      <c r="DI40" s="302"/>
      <c r="DJ40" s="302"/>
      <c r="DK40" s="302"/>
      <c r="DL40" s="302"/>
      <c r="DM40" s="302"/>
      <c r="DN40" s="302"/>
      <c r="DO40" s="302"/>
      <c r="DP40" s="302"/>
      <c r="DQ40" s="302"/>
      <c r="DR40" s="302"/>
      <c r="DS40" s="302"/>
      <c r="DT40" s="302"/>
      <c r="DU40" s="302"/>
      <c r="DV40" s="302"/>
      <c r="DW40" s="302"/>
      <c r="DX40" s="302"/>
      <c r="DY40" s="302"/>
      <c r="DZ40" s="302"/>
      <c r="EA40" s="302"/>
      <c r="EB40" s="302"/>
      <c r="EC40" s="302"/>
      <c r="ED40" s="302"/>
      <c r="EE40" s="302"/>
      <c r="EF40" s="302"/>
      <c r="EG40" s="302"/>
      <c r="EH40" s="302"/>
      <c r="EI40" s="302"/>
      <c r="EJ40" s="302"/>
      <c r="EK40" s="302"/>
      <c r="EL40" s="302"/>
      <c r="EM40" s="302"/>
      <c r="EN40" s="302"/>
      <c r="EO40" s="302"/>
      <c r="EP40" s="302"/>
      <c r="EQ40" s="302"/>
      <c r="ER40" s="302"/>
      <c r="ES40" s="302"/>
      <c r="ET40" s="302"/>
      <c r="EU40" s="302"/>
      <c r="EV40" s="302"/>
      <c r="EW40" s="302"/>
      <c r="EX40" s="302"/>
      <c r="EY40" s="302"/>
      <c r="EZ40" s="302"/>
      <c r="FA40" s="302"/>
      <c r="FB40" s="302"/>
      <c r="FC40" s="302"/>
      <c r="FD40" s="302"/>
      <c r="FE40" s="302"/>
      <c r="FF40" s="302"/>
      <c r="FG40" s="302"/>
      <c r="FH40" s="302"/>
      <c r="FI40" s="302"/>
      <c r="FJ40" s="302"/>
      <c r="FK40" s="302"/>
      <c r="FL40" s="302"/>
      <c r="FM40" s="302"/>
      <c r="FN40" s="302"/>
      <c r="FO40" s="302"/>
      <c r="FP40" s="302"/>
      <c r="FQ40" s="302"/>
      <c r="FR40" s="302"/>
      <c r="FS40" s="302"/>
      <c r="FT40" s="302"/>
      <c r="FU40" s="302"/>
      <c r="FV40" s="302"/>
      <c r="FW40" s="302"/>
      <c r="FX40" s="302"/>
      <c r="FY40" s="302"/>
      <c r="FZ40" s="302"/>
      <c r="GA40" s="302"/>
      <c r="GB40" s="302"/>
      <c r="GC40" s="302"/>
      <c r="GD40" s="302"/>
      <c r="GE40" s="302"/>
      <c r="GF40" s="302"/>
      <c r="GG40" s="302"/>
      <c r="GH40" s="302"/>
      <c r="GI40" s="302"/>
      <c r="GJ40" s="302"/>
      <c r="GK40" s="302"/>
      <c r="GL40" s="302"/>
      <c r="GM40" s="302"/>
      <c r="GN40" s="302"/>
      <c r="GO40" s="302"/>
      <c r="GP40" s="302"/>
      <c r="GQ40" s="302"/>
      <c r="GR40" s="302"/>
      <c r="GS40" s="302"/>
      <c r="GT40" s="302"/>
      <c r="GU40" s="302"/>
      <c r="GV40" s="302"/>
      <c r="GW40" s="302"/>
      <c r="GX40" s="302"/>
      <c r="GY40" s="302"/>
      <c r="GZ40" s="302"/>
      <c r="HA40" s="302"/>
      <c r="HB40" s="302"/>
      <c r="HC40" s="302"/>
      <c r="HD40" s="302"/>
      <c r="HE40" s="302"/>
      <c r="HF40" s="302"/>
      <c r="HG40" s="302"/>
      <c r="HH40" s="302"/>
      <c r="HI40" s="302"/>
      <c r="HJ40" s="302"/>
      <c r="HK40" s="302"/>
      <c r="HL40" s="302"/>
      <c r="HM40" s="302"/>
      <c r="HN40" s="302"/>
      <c r="HO40" s="302"/>
      <c r="HP40" s="302"/>
      <c r="HQ40" s="302"/>
      <c r="HR40" s="302"/>
      <c r="HS40" s="302"/>
      <c r="HT40" s="302"/>
      <c r="HU40" s="302"/>
      <c r="HV40" s="302"/>
      <c r="HW40" s="302"/>
      <c r="HX40" s="302"/>
      <c r="HY40" s="302"/>
      <c r="HZ40" s="302"/>
      <c r="IA40" s="302"/>
      <c r="IB40" s="302"/>
      <c r="IC40" s="302"/>
      <c r="ID40" s="302"/>
      <c r="IE40" s="302"/>
      <c r="IF40" s="302"/>
      <c r="IG40" s="302"/>
      <c r="IH40" s="302"/>
      <c r="II40" s="302"/>
      <c r="IJ40" s="302"/>
      <c r="IK40" s="302"/>
      <c r="IL40" s="302"/>
      <c r="IM40" s="302"/>
      <c r="IN40" s="302"/>
      <c r="IO40" s="302"/>
      <c r="IP40" s="302"/>
      <c r="IQ40" s="302"/>
      <c r="IR40" s="302"/>
      <c r="IS40" s="302"/>
      <c r="IT40" s="302"/>
      <c r="IU40" s="302"/>
      <c r="IV40" s="302"/>
    </row>
    <row r="41" spans="1:256" ht="30" x14ac:dyDescent="0.5">
      <c r="J41" s="361"/>
      <c r="K41" s="361"/>
      <c r="L41" s="361"/>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2"/>
      <c r="BQ41" s="302"/>
      <c r="BR41" s="302"/>
      <c r="BS41" s="302"/>
      <c r="BT41" s="302"/>
      <c r="BU41" s="302"/>
      <c r="BV41" s="302"/>
      <c r="BW41" s="302"/>
      <c r="BX41" s="302"/>
      <c r="BY41" s="302"/>
      <c r="BZ41" s="302"/>
      <c r="CA41" s="302"/>
      <c r="CB41" s="302"/>
      <c r="CC41" s="302"/>
      <c r="CD41" s="302"/>
      <c r="CE41" s="302"/>
      <c r="CF41" s="302"/>
      <c r="CG41" s="302"/>
      <c r="CH41" s="302"/>
      <c r="CI41" s="302"/>
      <c r="CJ41" s="302"/>
      <c r="CK41" s="302"/>
      <c r="CL41" s="302"/>
      <c r="CM41" s="302"/>
      <c r="CN41" s="302"/>
      <c r="CO41" s="302"/>
      <c r="CP41" s="302"/>
      <c r="CQ41" s="302"/>
      <c r="CR41" s="302"/>
      <c r="CS41" s="302"/>
      <c r="CT41" s="302"/>
      <c r="CU41" s="302"/>
      <c r="CV41" s="302"/>
      <c r="CW41" s="302"/>
      <c r="CX41" s="302"/>
      <c r="CY41" s="302"/>
      <c r="CZ41" s="302"/>
      <c r="DA41" s="302"/>
      <c r="DB41" s="302"/>
      <c r="DC41" s="302"/>
      <c r="DD41" s="302"/>
      <c r="DE41" s="302"/>
      <c r="DF41" s="302"/>
      <c r="DG41" s="302"/>
      <c r="DH41" s="302"/>
      <c r="DI41" s="302"/>
      <c r="DJ41" s="302"/>
      <c r="DK41" s="302"/>
      <c r="DL41" s="302"/>
      <c r="DM41" s="302"/>
      <c r="DN41" s="302"/>
      <c r="DO41" s="302"/>
      <c r="DP41" s="302"/>
      <c r="DQ41" s="302"/>
      <c r="DR41" s="302"/>
      <c r="DS41" s="302"/>
      <c r="DT41" s="302"/>
      <c r="DU41" s="302"/>
      <c r="DV41" s="302"/>
      <c r="DW41" s="302"/>
      <c r="DX41" s="302"/>
      <c r="DY41" s="302"/>
      <c r="DZ41" s="302"/>
      <c r="EA41" s="302"/>
      <c r="EB41" s="302"/>
      <c r="EC41" s="302"/>
      <c r="ED41" s="302"/>
      <c r="EE41" s="302"/>
      <c r="EF41" s="302"/>
      <c r="EG41" s="302"/>
      <c r="EH41" s="302"/>
      <c r="EI41" s="302"/>
      <c r="EJ41" s="302"/>
      <c r="EK41" s="302"/>
      <c r="EL41" s="302"/>
      <c r="EM41" s="302"/>
      <c r="EN41" s="302"/>
      <c r="EO41" s="302"/>
      <c r="EP41" s="302"/>
      <c r="EQ41" s="302"/>
      <c r="ER41" s="302"/>
      <c r="ES41" s="302"/>
      <c r="ET41" s="302"/>
      <c r="EU41" s="302"/>
      <c r="EV41" s="302"/>
      <c r="EW41" s="302"/>
      <c r="EX41" s="302"/>
      <c r="EY41" s="302"/>
      <c r="EZ41" s="302"/>
      <c r="FA41" s="302"/>
      <c r="FB41" s="302"/>
      <c r="FC41" s="302"/>
      <c r="FD41" s="302"/>
      <c r="FE41" s="302"/>
      <c r="FF41" s="302"/>
      <c r="FG41" s="302"/>
      <c r="FH41" s="302"/>
      <c r="FI41" s="302"/>
      <c r="FJ41" s="302"/>
      <c r="FK41" s="302"/>
      <c r="FL41" s="302"/>
      <c r="FM41" s="302"/>
      <c r="FN41" s="302"/>
      <c r="FO41" s="302"/>
      <c r="FP41" s="302"/>
      <c r="FQ41" s="302"/>
      <c r="FR41" s="302"/>
      <c r="FS41" s="302"/>
      <c r="FT41" s="302"/>
      <c r="FU41" s="302"/>
      <c r="FV41" s="302"/>
      <c r="FW41" s="302"/>
      <c r="FX41" s="302"/>
      <c r="FY41" s="302"/>
      <c r="FZ41" s="302"/>
      <c r="GA41" s="302"/>
      <c r="GB41" s="302"/>
      <c r="GC41" s="302"/>
      <c r="GD41" s="302"/>
      <c r="GE41" s="302"/>
      <c r="GF41" s="302"/>
      <c r="GG41" s="302"/>
      <c r="GH41" s="302"/>
      <c r="GI41" s="302"/>
      <c r="GJ41" s="302"/>
      <c r="GK41" s="302"/>
      <c r="GL41" s="302"/>
      <c r="GM41" s="302"/>
      <c r="GN41" s="302"/>
      <c r="GO41" s="302"/>
      <c r="GP41" s="302"/>
      <c r="GQ41" s="302"/>
      <c r="GR41" s="302"/>
      <c r="GS41" s="302"/>
      <c r="GT41" s="302"/>
      <c r="GU41" s="302"/>
      <c r="GV41" s="302"/>
      <c r="GW41" s="302"/>
      <c r="GX41" s="302"/>
      <c r="GY41" s="302"/>
      <c r="GZ41" s="302"/>
      <c r="HA41" s="302"/>
      <c r="HB41" s="302"/>
      <c r="HC41" s="302"/>
      <c r="HD41" s="302"/>
      <c r="HE41" s="302"/>
      <c r="HF41" s="302"/>
      <c r="HG41" s="302"/>
      <c r="HH41" s="302"/>
      <c r="HI41" s="302"/>
      <c r="HJ41" s="302"/>
      <c r="HK41" s="302"/>
      <c r="HL41" s="302"/>
      <c r="HM41" s="302"/>
      <c r="HN41" s="302"/>
      <c r="HO41" s="302"/>
      <c r="HP41" s="302"/>
      <c r="HQ41" s="302"/>
      <c r="HR41" s="302"/>
      <c r="HS41" s="302"/>
      <c r="HT41" s="302"/>
      <c r="HU41" s="302"/>
      <c r="HV41" s="302"/>
      <c r="HW41" s="302"/>
      <c r="HX41" s="302"/>
      <c r="HY41" s="302"/>
      <c r="HZ41" s="302"/>
      <c r="IA41" s="302"/>
      <c r="IB41" s="302"/>
      <c r="IC41" s="302"/>
      <c r="ID41" s="302"/>
      <c r="IE41" s="302"/>
      <c r="IF41" s="302"/>
      <c r="IG41" s="302"/>
      <c r="IH41" s="302"/>
      <c r="II41" s="302"/>
      <c r="IJ41" s="302"/>
      <c r="IK41" s="302"/>
      <c r="IL41" s="302"/>
      <c r="IM41" s="302"/>
      <c r="IN41" s="302"/>
      <c r="IO41" s="302"/>
      <c r="IP41" s="302"/>
      <c r="IQ41" s="302"/>
      <c r="IR41" s="302"/>
      <c r="IS41" s="302"/>
      <c r="IT41" s="302"/>
      <c r="IU41" s="302"/>
      <c r="IV41" s="302"/>
    </row>
    <row r="42" spans="1:256" ht="30" x14ac:dyDescent="0.5">
      <c r="J42" s="361"/>
      <c r="K42" s="361"/>
      <c r="L42" s="361"/>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c r="BP42" s="302"/>
      <c r="BQ42" s="302"/>
      <c r="BR42" s="302"/>
      <c r="BS42" s="302"/>
      <c r="BT42" s="302"/>
      <c r="BU42" s="302"/>
      <c r="BV42" s="302"/>
      <c r="BW42" s="302"/>
      <c r="BX42" s="302"/>
      <c r="BY42" s="302"/>
      <c r="BZ42" s="302"/>
      <c r="CA42" s="302"/>
      <c r="CB42" s="302"/>
      <c r="CC42" s="302"/>
      <c r="CD42" s="302"/>
      <c r="CE42" s="302"/>
      <c r="CF42" s="302"/>
      <c r="CG42" s="302"/>
      <c r="CH42" s="302"/>
      <c r="CI42" s="302"/>
      <c r="CJ42" s="302"/>
      <c r="CK42" s="302"/>
      <c r="CL42" s="302"/>
      <c r="CM42" s="302"/>
      <c r="CN42" s="302"/>
      <c r="CO42" s="302"/>
      <c r="CP42" s="302"/>
      <c r="CQ42" s="302"/>
      <c r="CR42" s="302"/>
      <c r="CS42" s="302"/>
      <c r="CT42" s="302"/>
      <c r="CU42" s="302"/>
      <c r="CV42" s="302"/>
      <c r="CW42" s="302"/>
      <c r="CX42" s="302"/>
      <c r="CY42" s="302"/>
      <c r="CZ42" s="302"/>
      <c r="DA42" s="302"/>
      <c r="DB42" s="302"/>
      <c r="DC42" s="302"/>
      <c r="DD42" s="302"/>
      <c r="DE42" s="302"/>
      <c r="DF42" s="302"/>
      <c r="DG42" s="302"/>
      <c r="DH42" s="302"/>
      <c r="DI42" s="302"/>
      <c r="DJ42" s="302"/>
      <c r="DK42" s="302"/>
      <c r="DL42" s="302"/>
      <c r="DM42" s="302"/>
      <c r="DN42" s="302"/>
      <c r="DO42" s="302"/>
      <c r="DP42" s="302"/>
      <c r="DQ42" s="302"/>
      <c r="DR42" s="302"/>
      <c r="DS42" s="302"/>
      <c r="DT42" s="302"/>
      <c r="DU42" s="302"/>
      <c r="DV42" s="302"/>
      <c r="DW42" s="302"/>
      <c r="DX42" s="302"/>
      <c r="DY42" s="302"/>
      <c r="DZ42" s="302"/>
      <c r="EA42" s="302"/>
      <c r="EB42" s="302"/>
      <c r="EC42" s="302"/>
      <c r="ED42" s="302"/>
      <c r="EE42" s="302"/>
      <c r="EF42" s="302"/>
      <c r="EG42" s="302"/>
      <c r="EH42" s="302"/>
      <c r="EI42" s="302"/>
      <c r="EJ42" s="302"/>
      <c r="EK42" s="302"/>
      <c r="EL42" s="302"/>
      <c r="EM42" s="302"/>
      <c r="EN42" s="302"/>
      <c r="EO42" s="302"/>
      <c r="EP42" s="302"/>
      <c r="EQ42" s="302"/>
      <c r="ER42" s="302"/>
      <c r="ES42" s="302"/>
      <c r="ET42" s="302"/>
      <c r="EU42" s="302"/>
      <c r="EV42" s="302"/>
      <c r="EW42" s="302"/>
      <c r="EX42" s="302"/>
      <c r="EY42" s="302"/>
      <c r="EZ42" s="302"/>
      <c r="FA42" s="302"/>
      <c r="FB42" s="302"/>
      <c r="FC42" s="302"/>
      <c r="FD42" s="302"/>
      <c r="FE42" s="302"/>
      <c r="FF42" s="302"/>
      <c r="FG42" s="302"/>
      <c r="FH42" s="302"/>
      <c r="FI42" s="302"/>
      <c r="FJ42" s="302"/>
      <c r="FK42" s="302"/>
      <c r="FL42" s="302"/>
      <c r="FM42" s="302"/>
      <c r="FN42" s="302"/>
      <c r="FO42" s="302"/>
      <c r="FP42" s="302"/>
      <c r="FQ42" s="302"/>
      <c r="FR42" s="302"/>
      <c r="FS42" s="302"/>
      <c r="FT42" s="302"/>
      <c r="FU42" s="302"/>
      <c r="FV42" s="302"/>
      <c r="FW42" s="302"/>
      <c r="FX42" s="302"/>
      <c r="FY42" s="302"/>
      <c r="FZ42" s="302"/>
      <c r="GA42" s="302"/>
      <c r="GB42" s="302"/>
      <c r="GC42" s="302"/>
      <c r="GD42" s="302"/>
      <c r="GE42" s="302"/>
      <c r="GF42" s="302"/>
      <c r="GG42" s="302"/>
      <c r="GH42" s="302"/>
      <c r="GI42" s="302"/>
      <c r="GJ42" s="302"/>
      <c r="GK42" s="302"/>
      <c r="GL42" s="302"/>
      <c r="GM42" s="302"/>
      <c r="GN42" s="302"/>
      <c r="GO42" s="302"/>
      <c r="GP42" s="302"/>
      <c r="GQ42" s="302"/>
      <c r="GR42" s="302"/>
      <c r="GS42" s="302"/>
      <c r="GT42" s="302"/>
      <c r="GU42" s="302"/>
      <c r="GV42" s="302"/>
      <c r="GW42" s="302"/>
      <c r="GX42" s="302"/>
      <c r="GY42" s="302"/>
      <c r="GZ42" s="302"/>
      <c r="HA42" s="302"/>
      <c r="HB42" s="302"/>
      <c r="HC42" s="302"/>
      <c r="HD42" s="302"/>
      <c r="HE42" s="302"/>
      <c r="HF42" s="302"/>
      <c r="HG42" s="302"/>
      <c r="HH42" s="302"/>
      <c r="HI42" s="302"/>
      <c r="HJ42" s="302"/>
      <c r="HK42" s="302"/>
      <c r="HL42" s="302"/>
      <c r="HM42" s="302"/>
      <c r="HN42" s="302"/>
      <c r="HO42" s="302"/>
      <c r="HP42" s="302"/>
      <c r="HQ42" s="302"/>
      <c r="HR42" s="302"/>
      <c r="HS42" s="302"/>
      <c r="HT42" s="302"/>
      <c r="HU42" s="302"/>
      <c r="HV42" s="302"/>
      <c r="HW42" s="302"/>
      <c r="HX42" s="302"/>
      <c r="HY42" s="302"/>
      <c r="HZ42" s="302"/>
      <c r="IA42" s="302"/>
      <c r="IB42" s="302"/>
      <c r="IC42" s="302"/>
      <c r="ID42" s="302"/>
      <c r="IE42" s="302"/>
      <c r="IF42" s="302"/>
      <c r="IG42" s="302"/>
      <c r="IH42" s="302"/>
      <c r="II42" s="302"/>
      <c r="IJ42" s="302"/>
      <c r="IK42" s="302"/>
      <c r="IL42" s="302"/>
      <c r="IM42" s="302"/>
      <c r="IN42" s="302"/>
      <c r="IO42" s="302"/>
      <c r="IP42" s="302"/>
      <c r="IQ42" s="302"/>
      <c r="IR42" s="302"/>
      <c r="IS42" s="302"/>
      <c r="IT42" s="302"/>
      <c r="IU42" s="302"/>
      <c r="IV42" s="302"/>
    </row>
    <row r="43" spans="1:256" ht="30" x14ac:dyDescent="0.5">
      <c r="J43" s="361"/>
      <c r="K43" s="361"/>
      <c r="L43" s="361"/>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2"/>
      <c r="BQ43" s="302"/>
      <c r="BR43" s="302"/>
      <c r="BS43" s="302"/>
      <c r="BT43" s="302"/>
      <c r="BU43" s="302"/>
      <c r="BV43" s="302"/>
      <c r="BW43" s="302"/>
      <c r="BX43" s="302"/>
      <c r="BY43" s="302"/>
      <c r="BZ43" s="302"/>
      <c r="CA43" s="302"/>
      <c r="CB43" s="302"/>
      <c r="CC43" s="302"/>
      <c r="CD43" s="302"/>
      <c r="CE43" s="302"/>
      <c r="CF43" s="302"/>
      <c r="CG43" s="302"/>
      <c r="CH43" s="302"/>
      <c r="CI43" s="302"/>
      <c r="CJ43" s="302"/>
      <c r="CK43" s="302"/>
      <c r="CL43" s="302"/>
      <c r="CM43" s="302"/>
      <c r="CN43" s="302"/>
      <c r="CO43" s="302"/>
      <c r="CP43" s="302"/>
      <c r="CQ43" s="302"/>
      <c r="CR43" s="302"/>
      <c r="CS43" s="302"/>
      <c r="CT43" s="302"/>
      <c r="CU43" s="302"/>
      <c r="CV43" s="302"/>
      <c r="CW43" s="302"/>
      <c r="CX43" s="302"/>
      <c r="CY43" s="302"/>
      <c r="CZ43" s="302"/>
      <c r="DA43" s="302"/>
      <c r="DB43" s="302"/>
      <c r="DC43" s="302"/>
      <c r="DD43" s="302"/>
      <c r="DE43" s="302"/>
      <c r="DF43" s="302"/>
      <c r="DG43" s="302"/>
      <c r="DH43" s="302"/>
      <c r="DI43" s="302"/>
      <c r="DJ43" s="302"/>
      <c r="DK43" s="302"/>
      <c r="DL43" s="302"/>
      <c r="DM43" s="302"/>
      <c r="DN43" s="302"/>
      <c r="DO43" s="302"/>
      <c r="DP43" s="302"/>
      <c r="DQ43" s="302"/>
      <c r="DR43" s="302"/>
      <c r="DS43" s="302"/>
      <c r="DT43" s="302"/>
      <c r="DU43" s="302"/>
      <c r="DV43" s="302"/>
      <c r="DW43" s="302"/>
      <c r="DX43" s="302"/>
      <c r="DY43" s="302"/>
      <c r="DZ43" s="302"/>
      <c r="EA43" s="302"/>
      <c r="EB43" s="302"/>
      <c r="EC43" s="302"/>
      <c r="ED43" s="302"/>
      <c r="EE43" s="302"/>
      <c r="EF43" s="302"/>
      <c r="EG43" s="302"/>
      <c r="EH43" s="302"/>
      <c r="EI43" s="302"/>
      <c r="EJ43" s="302"/>
      <c r="EK43" s="302"/>
      <c r="EL43" s="302"/>
      <c r="EM43" s="302"/>
      <c r="EN43" s="302"/>
      <c r="EO43" s="302"/>
      <c r="EP43" s="302"/>
      <c r="EQ43" s="302"/>
      <c r="ER43" s="302"/>
      <c r="ES43" s="302"/>
      <c r="ET43" s="302"/>
      <c r="EU43" s="302"/>
      <c r="EV43" s="302"/>
      <c r="EW43" s="302"/>
      <c r="EX43" s="302"/>
      <c r="EY43" s="302"/>
      <c r="EZ43" s="302"/>
      <c r="FA43" s="302"/>
      <c r="FB43" s="302"/>
      <c r="FC43" s="302"/>
      <c r="FD43" s="302"/>
      <c r="FE43" s="302"/>
      <c r="FF43" s="302"/>
      <c r="FG43" s="302"/>
      <c r="FH43" s="302"/>
      <c r="FI43" s="302"/>
      <c r="FJ43" s="302"/>
      <c r="FK43" s="302"/>
      <c r="FL43" s="302"/>
      <c r="FM43" s="302"/>
      <c r="FN43" s="302"/>
      <c r="FO43" s="302"/>
      <c r="FP43" s="302"/>
      <c r="FQ43" s="302"/>
      <c r="FR43" s="302"/>
      <c r="FS43" s="302"/>
      <c r="FT43" s="302"/>
      <c r="FU43" s="302"/>
      <c r="FV43" s="302"/>
      <c r="FW43" s="302"/>
      <c r="FX43" s="302"/>
      <c r="FY43" s="302"/>
      <c r="FZ43" s="302"/>
      <c r="GA43" s="302"/>
      <c r="GB43" s="302"/>
      <c r="GC43" s="302"/>
      <c r="GD43" s="302"/>
      <c r="GE43" s="302"/>
      <c r="GF43" s="302"/>
      <c r="GG43" s="302"/>
      <c r="GH43" s="302"/>
      <c r="GI43" s="302"/>
      <c r="GJ43" s="302"/>
      <c r="GK43" s="302"/>
      <c r="GL43" s="302"/>
      <c r="GM43" s="302"/>
      <c r="GN43" s="302"/>
      <c r="GO43" s="302"/>
      <c r="GP43" s="302"/>
      <c r="GQ43" s="302"/>
      <c r="GR43" s="302"/>
      <c r="GS43" s="302"/>
      <c r="GT43" s="302"/>
      <c r="GU43" s="302"/>
      <c r="GV43" s="302"/>
      <c r="GW43" s="302"/>
      <c r="GX43" s="302"/>
      <c r="GY43" s="302"/>
      <c r="GZ43" s="302"/>
      <c r="HA43" s="302"/>
      <c r="HB43" s="302"/>
      <c r="HC43" s="302"/>
      <c r="HD43" s="302"/>
      <c r="HE43" s="302"/>
      <c r="HF43" s="302"/>
      <c r="HG43" s="302"/>
      <c r="HH43" s="302"/>
      <c r="HI43" s="302"/>
      <c r="HJ43" s="302"/>
      <c r="HK43" s="302"/>
      <c r="HL43" s="302"/>
      <c r="HM43" s="302"/>
      <c r="HN43" s="302"/>
      <c r="HO43" s="302"/>
      <c r="HP43" s="302"/>
      <c r="HQ43" s="302"/>
      <c r="HR43" s="302"/>
      <c r="HS43" s="302"/>
      <c r="HT43" s="302"/>
      <c r="HU43" s="302"/>
      <c r="HV43" s="302"/>
      <c r="HW43" s="302"/>
      <c r="HX43" s="302"/>
      <c r="HY43" s="302"/>
      <c r="HZ43" s="302"/>
      <c r="IA43" s="302"/>
      <c r="IB43" s="302"/>
      <c r="IC43" s="302"/>
      <c r="ID43" s="302"/>
      <c r="IE43" s="302"/>
      <c r="IF43" s="302"/>
      <c r="IG43" s="302"/>
      <c r="IH43" s="302"/>
      <c r="II43" s="302"/>
      <c r="IJ43" s="302"/>
      <c r="IK43" s="302"/>
      <c r="IL43" s="302"/>
      <c r="IM43" s="302"/>
      <c r="IN43" s="302"/>
      <c r="IO43" s="302"/>
      <c r="IP43" s="302"/>
      <c r="IQ43" s="302"/>
      <c r="IR43" s="302"/>
      <c r="IS43" s="302"/>
      <c r="IT43" s="302"/>
      <c r="IU43" s="302"/>
      <c r="IV43" s="302"/>
    </row>
    <row r="44" spans="1:256" ht="30" x14ac:dyDescent="0.5">
      <c r="J44" s="361"/>
      <c r="K44" s="361"/>
      <c r="L44" s="361"/>
      <c r="O44" s="362"/>
      <c r="P44" s="362"/>
      <c r="Q44" s="362"/>
      <c r="R44" s="362"/>
      <c r="S44" s="362"/>
      <c r="T44" s="362"/>
      <c r="U44" s="362"/>
    </row>
    <row r="45" spans="1:256" ht="30" x14ac:dyDescent="0.5">
      <c r="J45" s="361"/>
      <c r="K45" s="361"/>
      <c r="L45" s="361"/>
      <c r="O45" s="362"/>
      <c r="P45" s="362"/>
      <c r="Q45" s="362"/>
      <c r="R45" s="362"/>
      <c r="S45" s="362"/>
      <c r="T45" s="362"/>
      <c r="U45" s="362"/>
    </row>
    <row r="46" spans="1:256" ht="30" x14ac:dyDescent="0.5">
      <c r="J46" s="361"/>
      <c r="K46" s="361"/>
      <c r="L46" s="361"/>
      <c r="O46" s="362"/>
      <c r="P46" s="362"/>
      <c r="Q46" s="362"/>
      <c r="R46" s="362"/>
      <c r="S46" s="362"/>
      <c r="T46" s="362"/>
      <c r="U46" s="362"/>
    </row>
    <row r="47" spans="1:256" ht="30" x14ac:dyDescent="0.5">
      <c r="J47" s="361"/>
      <c r="K47" s="361"/>
      <c r="L47" s="361"/>
      <c r="O47" s="362"/>
      <c r="P47" s="362"/>
      <c r="Q47" s="362"/>
      <c r="R47" s="362"/>
      <c r="S47" s="362"/>
      <c r="T47" s="362"/>
      <c r="U47" s="362"/>
    </row>
    <row r="48" spans="1:256" ht="30" x14ac:dyDescent="0.5">
      <c r="J48" s="361"/>
      <c r="K48" s="361"/>
      <c r="L48" s="361"/>
      <c r="O48" s="362"/>
      <c r="P48" s="362"/>
      <c r="Q48" s="362"/>
      <c r="R48" s="362"/>
      <c r="S48" s="362"/>
      <c r="T48" s="362"/>
      <c r="U48" s="362"/>
    </row>
    <row r="49" spans="10:21" ht="30" x14ac:dyDescent="0.5">
      <c r="J49" s="361"/>
      <c r="K49" s="361"/>
      <c r="L49" s="361"/>
      <c r="O49" s="362"/>
      <c r="P49" s="362"/>
      <c r="Q49" s="362"/>
      <c r="R49" s="362"/>
      <c r="S49" s="362"/>
      <c r="T49" s="362"/>
      <c r="U49" s="362"/>
    </row>
    <row r="50" spans="10:21" ht="30" x14ac:dyDescent="0.5">
      <c r="J50" s="361"/>
      <c r="K50" s="361"/>
      <c r="L50" s="361"/>
      <c r="O50" s="362"/>
      <c r="P50" s="362"/>
      <c r="Q50" s="362"/>
      <c r="R50" s="362"/>
      <c r="S50" s="362"/>
      <c r="T50" s="362"/>
      <c r="U50" s="362"/>
    </row>
    <row r="51" spans="10:21" ht="30" x14ac:dyDescent="0.5">
      <c r="J51" s="361"/>
      <c r="K51" s="361"/>
      <c r="L51" s="361"/>
      <c r="O51" s="362"/>
      <c r="P51" s="362"/>
      <c r="Q51" s="362"/>
      <c r="R51" s="362"/>
      <c r="S51" s="362"/>
      <c r="T51" s="362"/>
      <c r="U51" s="362"/>
    </row>
    <row r="52" spans="10:21" ht="30" x14ac:dyDescent="0.5">
      <c r="J52" s="361"/>
      <c r="K52" s="361"/>
      <c r="L52" s="361"/>
      <c r="O52" s="362"/>
      <c r="P52" s="362"/>
      <c r="Q52" s="362"/>
      <c r="R52" s="362"/>
      <c r="S52" s="362"/>
      <c r="T52" s="362"/>
      <c r="U52" s="362"/>
    </row>
    <row r="53" spans="10:21" ht="30" x14ac:dyDescent="0.5">
      <c r="J53" s="361"/>
      <c r="K53" s="361"/>
      <c r="L53" s="361"/>
      <c r="O53" s="362"/>
      <c r="P53" s="362"/>
      <c r="Q53" s="362"/>
      <c r="R53" s="362"/>
      <c r="S53" s="362"/>
      <c r="T53" s="362"/>
      <c r="U53" s="362"/>
    </row>
    <row r="54" spans="10:21" ht="30" x14ac:dyDescent="0.5">
      <c r="J54" s="361"/>
      <c r="K54" s="361"/>
      <c r="L54" s="361"/>
      <c r="O54" s="362"/>
      <c r="P54" s="362"/>
      <c r="Q54" s="362"/>
      <c r="R54" s="362"/>
      <c r="S54" s="362"/>
      <c r="T54" s="362"/>
      <c r="U54" s="362"/>
    </row>
    <row r="55" spans="10:21" ht="30" x14ac:dyDescent="0.5">
      <c r="J55" s="361"/>
      <c r="K55" s="361"/>
      <c r="L55" s="361"/>
      <c r="O55" s="362"/>
      <c r="P55" s="362"/>
      <c r="Q55" s="362"/>
      <c r="R55" s="362"/>
      <c r="S55" s="362"/>
      <c r="T55" s="362"/>
      <c r="U55" s="362"/>
    </row>
    <row r="56" spans="10:21" ht="30" x14ac:dyDescent="0.5">
      <c r="J56" s="361"/>
      <c r="K56" s="361"/>
      <c r="L56" s="361"/>
      <c r="O56" s="362"/>
      <c r="P56" s="362"/>
      <c r="Q56" s="362"/>
      <c r="R56" s="362"/>
      <c r="S56" s="362"/>
      <c r="T56" s="362"/>
      <c r="U56" s="362"/>
    </row>
    <row r="57" spans="10:21" ht="30" x14ac:dyDescent="0.5">
      <c r="J57" s="361"/>
      <c r="K57" s="361"/>
      <c r="L57" s="361"/>
      <c r="O57" s="362"/>
      <c r="P57" s="362"/>
      <c r="Q57" s="362"/>
      <c r="R57" s="362"/>
      <c r="S57" s="362"/>
      <c r="T57" s="362"/>
      <c r="U57" s="362"/>
    </row>
    <row r="58" spans="10:21" ht="30" x14ac:dyDescent="0.5">
      <c r="J58" s="361"/>
      <c r="K58" s="361"/>
      <c r="L58" s="361"/>
      <c r="O58" s="362"/>
      <c r="P58" s="362"/>
      <c r="Q58" s="362"/>
      <c r="R58" s="362"/>
      <c r="S58" s="362"/>
      <c r="T58" s="362"/>
      <c r="U58" s="362"/>
    </row>
    <row r="59" spans="10:21" ht="30" x14ac:dyDescent="0.5">
      <c r="J59" s="361"/>
      <c r="K59" s="361"/>
      <c r="L59" s="361"/>
      <c r="O59" s="362"/>
      <c r="P59" s="362"/>
      <c r="Q59" s="362"/>
      <c r="R59" s="362"/>
      <c r="S59" s="362"/>
      <c r="T59" s="362"/>
      <c r="U59" s="362"/>
    </row>
    <row r="60" spans="10:21" ht="30" x14ac:dyDescent="0.5">
      <c r="J60" s="361"/>
      <c r="K60" s="361"/>
      <c r="L60" s="361"/>
      <c r="O60" s="362"/>
      <c r="P60" s="362"/>
      <c r="Q60" s="362"/>
      <c r="R60" s="362"/>
      <c r="S60" s="362"/>
      <c r="T60" s="362"/>
      <c r="U60" s="362"/>
    </row>
    <row r="61" spans="10:21" ht="30" x14ac:dyDescent="0.5">
      <c r="J61" s="361"/>
      <c r="K61" s="361"/>
      <c r="L61" s="361"/>
      <c r="O61" s="362"/>
      <c r="P61" s="362"/>
      <c r="Q61" s="362"/>
      <c r="R61" s="362"/>
      <c r="S61" s="362"/>
      <c r="T61" s="362"/>
      <c r="U61" s="362"/>
    </row>
    <row r="62" spans="10:21" ht="30" x14ac:dyDescent="0.5">
      <c r="J62" s="361"/>
      <c r="K62" s="361"/>
      <c r="L62" s="361"/>
      <c r="O62" s="362"/>
      <c r="P62" s="362"/>
      <c r="Q62" s="362"/>
      <c r="R62" s="362"/>
      <c r="S62" s="362"/>
      <c r="T62" s="362"/>
      <c r="U62" s="362"/>
    </row>
    <row r="63" spans="10:21" ht="30" x14ac:dyDescent="0.5">
      <c r="J63" s="361"/>
      <c r="K63" s="361"/>
      <c r="L63" s="361"/>
      <c r="O63" s="362"/>
      <c r="P63" s="362"/>
      <c r="Q63" s="362"/>
      <c r="R63" s="362"/>
      <c r="S63" s="362"/>
      <c r="T63" s="362"/>
      <c r="U63" s="362"/>
    </row>
    <row r="64" spans="10:21" ht="30" x14ac:dyDescent="0.5">
      <c r="J64" s="361"/>
      <c r="K64" s="361"/>
      <c r="L64" s="361"/>
      <c r="O64" s="362"/>
      <c r="P64" s="362"/>
      <c r="Q64" s="362"/>
      <c r="R64" s="362"/>
      <c r="S64" s="362"/>
      <c r="T64" s="362"/>
      <c r="U64" s="362"/>
    </row>
    <row r="65" spans="10:21" ht="30" x14ac:dyDescent="0.5">
      <c r="J65" s="361"/>
      <c r="K65" s="361"/>
      <c r="L65" s="361"/>
      <c r="O65" s="362"/>
      <c r="P65" s="362"/>
      <c r="Q65" s="362"/>
      <c r="R65" s="362"/>
      <c r="S65" s="362"/>
      <c r="T65" s="362"/>
      <c r="U65" s="362"/>
    </row>
    <row r="66" spans="10:21" ht="30" x14ac:dyDescent="0.5">
      <c r="J66" s="361"/>
      <c r="K66" s="361"/>
      <c r="L66" s="361"/>
      <c r="O66" s="362"/>
      <c r="P66" s="362"/>
      <c r="Q66" s="362"/>
      <c r="R66" s="362"/>
      <c r="S66" s="362"/>
      <c r="T66" s="362"/>
      <c r="U66" s="362"/>
    </row>
    <row r="67" spans="10:21" ht="30" x14ac:dyDescent="0.5">
      <c r="J67" s="361"/>
      <c r="K67" s="361"/>
      <c r="L67" s="361"/>
      <c r="O67" s="362"/>
      <c r="P67" s="362"/>
      <c r="Q67" s="362"/>
      <c r="R67" s="362"/>
      <c r="S67" s="362"/>
      <c r="T67" s="362"/>
      <c r="U67" s="362"/>
    </row>
    <row r="68" spans="10:21" ht="30" x14ac:dyDescent="0.5">
      <c r="J68" s="361"/>
      <c r="K68" s="361"/>
      <c r="L68" s="361"/>
      <c r="O68" s="362"/>
      <c r="P68" s="362"/>
      <c r="Q68" s="362"/>
      <c r="R68" s="362"/>
      <c r="S68" s="362"/>
      <c r="T68" s="362"/>
      <c r="U68" s="362"/>
    </row>
    <row r="69" spans="10:21" ht="30" x14ac:dyDescent="0.5">
      <c r="J69" s="361"/>
      <c r="K69" s="361"/>
      <c r="L69" s="361"/>
      <c r="O69" s="362"/>
      <c r="P69" s="362"/>
      <c r="Q69" s="362"/>
      <c r="R69" s="362"/>
      <c r="S69" s="362"/>
      <c r="T69" s="362"/>
      <c r="U69" s="362"/>
    </row>
    <row r="70" spans="10:21" ht="30" x14ac:dyDescent="0.5">
      <c r="J70" s="361"/>
      <c r="K70" s="361"/>
      <c r="L70" s="361"/>
      <c r="O70" s="362"/>
      <c r="P70" s="362"/>
      <c r="Q70" s="362"/>
      <c r="R70" s="362"/>
      <c r="S70" s="362"/>
      <c r="T70" s="362"/>
      <c r="U70" s="362"/>
    </row>
    <row r="71" spans="10:21" ht="30" x14ac:dyDescent="0.5">
      <c r="J71" s="361"/>
      <c r="K71" s="361"/>
      <c r="L71" s="361"/>
      <c r="O71" s="362"/>
      <c r="P71" s="362"/>
      <c r="Q71" s="362"/>
      <c r="R71" s="362"/>
      <c r="S71" s="362"/>
      <c r="T71" s="362"/>
      <c r="U71" s="362"/>
    </row>
    <row r="72" spans="10:21" ht="30" x14ac:dyDescent="0.5">
      <c r="J72" s="361"/>
      <c r="K72" s="361"/>
      <c r="L72" s="361"/>
      <c r="O72" s="362"/>
      <c r="P72" s="362"/>
      <c r="Q72" s="362"/>
      <c r="R72" s="362"/>
      <c r="S72" s="362"/>
      <c r="T72" s="362"/>
      <c r="U72" s="362"/>
    </row>
    <row r="73" spans="10:21" ht="30" x14ac:dyDescent="0.5">
      <c r="J73" s="361"/>
      <c r="K73" s="361"/>
      <c r="L73" s="361"/>
      <c r="O73" s="362"/>
      <c r="P73" s="362"/>
      <c r="Q73" s="362"/>
      <c r="R73" s="362"/>
      <c r="S73" s="362"/>
      <c r="T73" s="362"/>
      <c r="U73" s="362"/>
    </row>
    <row r="74" spans="10:21" ht="30" x14ac:dyDescent="0.5">
      <c r="J74" s="361"/>
      <c r="K74" s="361"/>
      <c r="L74" s="361"/>
      <c r="O74" s="362"/>
      <c r="P74" s="362"/>
      <c r="Q74" s="362"/>
      <c r="R74" s="362"/>
      <c r="S74" s="362"/>
      <c r="T74" s="362"/>
      <c r="U74" s="362"/>
    </row>
    <row r="75" spans="10:21" ht="30" x14ac:dyDescent="0.5">
      <c r="J75" s="361"/>
      <c r="K75" s="361"/>
      <c r="L75" s="361"/>
      <c r="O75" s="362"/>
      <c r="P75" s="362"/>
      <c r="Q75" s="362"/>
      <c r="R75" s="362"/>
      <c r="S75" s="362"/>
      <c r="T75" s="362"/>
      <c r="U75" s="362"/>
    </row>
    <row r="76" spans="10:21" ht="30" x14ac:dyDescent="0.5">
      <c r="J76" s="361"/>
      <c r="K76" s="361"/>
      <c r="L76" s="361"/>
      <c r="O76" s="362"/>
      <c r="P76" s="362"/>
      <c r="Q76" s="362"/>
      <c r="R76" s="362"/>
      <c r="S76" s="362"/>
      <c r="T76" s="362"/>
      <c r="U76" s="362"/>
    </row>
    <row r="77" spans="10:21" ht="30" x14ac:dyDescent="0.5">
      <c r="J77" s="361"/>
      <c r="K77" s="361"/>
      <c r="L77" s="361"/>
      <c r="O77" s="362"/>
      <c r="P77" s="362"/>
      <c r="Q77" s="362"/>
      <c r="R77" s="362"/>
      <c r="S77" s="362"/>
      <c r="T77" s="362"/>
      <c r="U77" s="362"/>
    </row>
    <row r="78" spans="10:21" ht="30" x14ac:dyDescent="0.5">
      <c r="J78" s="361"/>
      <c r="K78" s="361"/>
      <c r="L78" s="361"/>
      <c r="O78" s="362"/>
      <c r="P78" s="362"/>
      <c r="Q78" s="362"/>
      <c r="R78" s="362"/>
      <c r="S78" s="362"/>
      <c r="T78" s="362"/>
      <c r="U78" s="362"/>
    </row>
    <row r="79" spans="10:21" ht="30" x14ac:dyDescent="0.5">
      <c r="J79" s="361"/>
      <c r="K79" s="361"/>
      <c r="L79" s="361"/>
      <c r="O79" s="362"/>
      <c r="P79" s="362"/>
      <c r="Q79" s="362"/>
      <c r="R79" s="362"/>
      <c r="S79" s="362"/>
      <c r="T79" s="362"/>
      <c r="U79" s="362"/>
    </row>
    <row r="80" spans="10:21" ht="30" x14ac:dyDescent="0.5">
      <c r="J80" s="361"/>
      <c r="K80" s="361"/>
      <c r="L80" s="361"/>
      <c r="O80" s="362"/>
      <c r="P80" s="362"/>
      <c r="Q80" s="362"/>
      <c r="R80" s="362"/>
      <c r="S80" s="362"/>
      <c r="T80" s="362"/>
      <c r="U80" s="362"/>
    </row>
    <row r="81" spans="10:21" ht="30" x14ac:dyDescent="0.5">
      <c r="J81" s="361"/>
      <c r="K81" s="361"/>
      <c r="L81" s="361"/>
      <c r="O81" s="362"/>
      <c r="P81" s="362"/>
      <c r="Q81" s="362"/>
      <c r="R81" s="362"/>
      <c r="S81" s="362"/>
      <c r="T81" s="362"/>
      <c r="U81" s="362"/>
    </row>
    <row r="82" spans="10:21" ht="30" x14ac:dyDescent="0.5">
      <c r="J82" s="361"/>
      <c r="K82" s="361"/>
      <c r="L82" s="361"/>
      <c r="O82" s="362"/>
      <c r="P82" s="362"/>
      <c r="Q82" s="362"/>
      <c r="R82" s="362"/>
      <c r="S82" s="362"/>
      <c r="T82" s="362"/>
      <c r="U82" s="362"/>
    </row>
    <row r="83" spans="10:21" ht="30" x14ac:dyDescent="0.5">
      <c r="J83" s="361"/>
      <c r="K83" s="361"/>
      <c r="L83" s="361"/>
      <c r="O83" s="362"/>
      <c r="P83" s="362"/>
      <c r="Q83" s="362"/>
      <c r="R83" s="362"/>
      <c r="S83" s="362"/>
      <c r="T83" s="362"/>
      <c r="U83" s="362"/>
    </row>
    <row r="84" spans="10:21" ht="30" x14ac:dyDescent="0.5">
      <c r="J84" s="361"/>
      <c r="K84" s="361"/>
      <c r="L84" s="361"/>
      <c r="O84" s="362"/>
      <c r="P84" s="362"/>
      <c r="Q84" s="362"/>
      <c r="R84" s="362"/>
      <c r="S84" s="362"/>
      <c r="T84" s="362"/>
      <c r="U84" s="362"/>
    </row>
    <row r="85" spans="10:21" ht="30" x14ac:dyDescent="0.5">
      <c r="J85" s="361"/>
      <c r="K85" s="361"/>
      <c r="L85" s="363"/>
      <c r="O85" s="362"/>
      <c r="P85" s="362"/>
      <c r="Q85" s="362"/>
      <c r="R85" s="362"/>
      <c r="S85" s="362"/>
      <c r="T85" s="362"/>
      <c r="U85" s="362"/>
    </row>
    <row r="86" spans="10:21" ht="30" x14ac:dyDescent="0.5">
      <c r="J86" s="361"/>
      <c r="K86" s="361"/>
      <c r="L86" s="361"/>
      <c r="O86" s="362"/>
      <c r="P86" s="362"/>
      <c r="Q86" s="362"/>
      <c r="R86" s="362"/>
      <c r="S86" s="362"/>
      <c r="T86" s="362"/>
      <c r="U86" s="362"/>
    </row>
    <row r="87" spans="10:21" ht="30" x14ac:dyDescent="0.5">
      <c r="J87" s="361"/>
      <c r="K87" s="361"/>
      <c r="L87" s="361"/>
      <c r="O87" s="362"/>
      <c r="P87" s="362"/>
      <c r="Q87" s="362"/>
      <c r="R87" s="362"/>
      <c r="S87" s="362"/>
      <c r="T87" s="362"/>
      <c r="U87" s="362"/>
    </row>
    <row r="88" spans="10:21" ht="30" x14ac:dyDescent="0.5">
      <c r="J88" s="361"/>
      <c r="K88" s="361"/>
      <c r="L88" s="361"/>
      <c r="O88" s="362"/>
      <c r="P88" s="362"/>
      <c r="Q88" s="362"/>
      <c r="R88" s="362"/>
      <c r="S88" s="362"/>
      <c r="T88" s="362"/>
      <c r="U88" s="362"/>
    </row>
    <row r="89" spans="10:21" ht="30" x14ac:dyDescent="0.5">
      <c r="J89" s="361"/>
      <c r="K89" s="361"/>
      <c r="L89" s="361"/>
      <c r="O89" s="362"/>
      <c r="P89" s="362"/>
      <c r="Q89" s="362"/>
      <c r="R89" s="362"/>
      <c r="S89" s="362"/>
      <c r="T89" s="362"/>
      <c r="U89" s="362"/>
    </row>
    <row r="90" spans="10:21" ht="30" x14ac:dyDescent="0.5">
      <c r="J90" s="361"/>
      <c r="K90" s="361"/>
      <c r="L90" s="361"/>
      <c r="O90" s="362"/>
      <c r="P90" s="362"/>
      <c r="Q90" s="362"/>
      <c r="R90" s="362"/>
      <c r="S90" s="362"/>
      <c r="T90" s="362"/>
      <c r="U90" s="362"/>
    </row>
    <row r="91" spans="10:21" ht="30" x14ac:dyDescent="0.5">
      <c r="J91" s="361"/>
      <c r="K91" s="361"/>
      <c r="L91" s="361"/>
      <c r="O91" s="362"/>
      <c r="P91" s="362"/>
      <c r="Q91" s="362"/>
      <c r="R91" s="362"/>
      <c r="S91" s="362"/>
      <c r="T91" s="362"/>
      <c r="U91" s="362"/>
    </row>
    <row r="92" spans="10:21" ht="30" x14ac:dyDescent="0.5">
      <c r="J92" s="361"/>
      <c r="K92" s="361"/>
      <c r="L92" s="361"/>
      <c r="O92" s="362"/>
      <c r="P92" s="362"/>
      <c r="Q92" s="362"/>
      <c r="R92" s="362"/>
      <c r="S92" s="362"/>
      <c r="T92" s="362"/>
      <c r="U92" s="362"/>
    </row>
    <row r="93" spans="10:21" ht="30" x14ac:dyDescent="0.5">
      <c r="J93" s="361"/>
      <c r="K93" s="361"/>
      <c r="L93" s="361"/>
      <c r="O93" s="362"/>
      <c r="P93" s="362"/>
      <c r="Q93" s="362"/>
      <c r="R93" s="362"/>
      <c r="S93" s="362"/>
      <c r="T93" s="362"/>
      <c r="U93" s="362"/>
    </row>
    <row r="94" spans="10:21" ht="30" x14ac:dyDescent="0.5">
      <c r="J94" s="361"/>
      <c r="K94" s="361"/>
      <c r="L94" s="361"/>
      <c r="O94" s="362"/>
      <c r="P94" s="362"/>
      <c r="Q94" s="362"/>
      <c r="R94" s="362"/>
      <c r="S94" s="362"/>
      <c r="T94" s="362"/>
      <c r="U94" s="362"/>
    </row>
    <row r="95" spans="10:21" ht="30" x14ac:dyDescent="0.5">
      <c r="J95" s="361"/>
      <c r="K95" s="361"/>
      <c r="L95" s="361"/>
      <c r="O95" s="362"/>
      <c r="P95" s="362"/>
      <c r="Q95" s="362"/>
      <c r="R95" s="362"/>
      <c r="S95" s="362"/>
      <c r="T95" s="362"/>
      <c r="U95" s="362"/>
    </row>
    <row r="96" spans="10:21" ht="30" x14ac:dyDescent="0.5">
      <c r="J96" s="361"/>
      <c r="K96" s="361"/>
      <c r="L96" s="361"/>
      <c r="O96" s="362"/>
      <c r="P96" s="362"/>
      <c r="Q96" s="362"/>
      <c r="R96" s="362"/>
      <c r="S96" s="362"/>
      <c r="T96" s="362"/>
      <c r="U96" s="362"/>
    </row>
    <row r="97" spans="10:21" ht="30" x14ac:dyDescent="0.5">
      <c r="J97" s="361"/>
      <c r="K97" s="361"/>
      <c r="L97" s="361"/>
      <c r="O97" s="362"/>
      <c r="P97" s="362"/>
      <c r="Q97" s="362"/>
      <c r="R97" s="362"/>
      <c r="S97" s="362"/>
      <c r="T97" s="362"/>
      <c r="U97" s="362"/>
    </row>
    <row r="98" spans="10:21" ht="30" x14ac:dyDescent="0.5">
      <c r="J98" s="361"/>
      <c r="K98" s="361"/>
      <c r="L98" s="361"/>
      <c r="O98" s="362"/>
      <c r="P98" s="362"/>
      <c r="Q98" s="362"/>
      <c r="R98" s="362"/>
      <c r="S98" s="362"/>
      <c r="T98" s="362"/>
      <c r="U98" s="362"/>
    </row>
    <row r="99" spans="10:21" ht="30" x14ac:dyDescent="0.5">
      <c r="J99" s="361"/>
      <c r="K99" s="361"/>
      <c r="L99" s="361"/>
      <c r="O99" s="362"/>
      <c r="P99" s="362"/>
      <c r="Q99" s="362"/>
      <c r="R99" s="362"/>
      <c r="S99" s="362"/>
      <c r="T99" s="362"/>
      <c r="U99" s="362"/>
    </row>
    <row r="100" spans="10:21" ht="30" x14ac:dyDescent="0.5">
      <c r="J100" s="361"/>
      <c r="K100" s="361"/>
      <c r="L100" s="361"/>
      <c r="O100" s="362"/>
      <c r="P100" s="362"/>
      <c r="Q100" s="362"/>
      <c r="R100" s="362"/>
      <c r="S100" s="362"/>
      <c r="T100" s="362"/>
      <c r="U100" s="362"/>
    </row>
    <row r="101" spans="10:21" ht="30" x14ac:dyDescent="0.5">
      <c r="J101" s="361"/>
      <c r="K101" s="361"/>
      <c r="L101" s="361"/>
      <c r="O101" s="362"/>
      <c r="P101" s="362"/>
      <c r="Q101" s="362"/>
      <c r="R101" s="362"/>
      <c r="S101" s="362"/>
      <c r="T101" s="362"/>
      <c r="U101" s="362"/>
    </row>
    <row r="102" spans="10:21" ht="30" x14ac:dyDescent="0.5">
      <c r="J102" s="361"/>
      <c r="K102" s="361"/>
      <c r="L102" s="361"/>
      <c r="O102" s="362"/>
      <c r="P102" s="362"/>
      <c r="Q102" s="362"/>
      <c r="R102" s="362"/>
      <c r="S102" s="362"/>
      <c r="T102" s="362"/>
      <c r="U102" s="362"/>
    </row>
    <row r="103" spans="10:21" ht="30" x14ac:dyDescent="0.5">
      <c r="J103" s="361"/>
      <c r="K103" s="361"/>
      <c r="L103" s="361"/>
      <c r="O103" s="362"/>
      <c r="P103" s="362"/>
      <c r="Q103" s="362"/>
      <c r="R103" s="362"/>
      <c r="S103" s="362"/>
      <c r="T103" s="362"/>
      <c r="U103" s="362"/>
    </row>
    <row r="104" spans="10:21" ht="30" x14ac:dyDescent="0.5">
      <c r="J104" s="361"/>
      <c r="K104" s="361"/>
      <c r="L104" s="361"/>
      <c r="O104" s="362"/>
      <c r="P104" s="362"/>
      <c r="Q104" s="362"/>
      <c r="R104" s="362"/>
      <c r="S104" s="362"/>
      <c r="T104" s="362"/>
      <c r="U104" s="362"/>
    </row>
    <row r="105" spans="10:21" ht="30" x14ac:dyDescent="0.5">
      <c r="J105" s="361"/>
      <c r="K105" s="361"/>
      <c r="L105" s="361"/>
      <c r="O105" s="362"/>
      <c r="P105" s="362"/>
      <c r="Q105" s="362"/>
      <c r="R105" s="362"/>
      <c r="S105" s="362"/>
      <c r="T105" s="362"/>
      <c r="U105" s="362"/>
    </row>
    <row r="106" spans="10:21" ht="30" x14ac:dyDescent="0.5">
      <c r="J106" s="361"/>
      <c r="K106" s="361"/>
      <c r="L106" s="361"/>
      <c r="O106" s="362"/>
      <c r="P106" s="362"/>
      <c r="Q106" s="362"/>
      <c r="R106" s="362"/>
      <c r="S106" s="362"/>
      <c r="T106" s="362"/>
      <c r="U106" s="362"/>
    </row>
    <row r="107" spans="10:21" ht="30" x14ac:dyDescent="0.5">
      <c r="J107" s="361"/>
      <c r="K107" s="361"/>
      <c r="L107" s="361"/>
      <c r="O107" s="362"/>
      <c r="P107" s="362"/>
      <c r="Q107" s="362"/>
      <c r="R107" s="362"/>
      <c r="S107" s="362"/>
      <c r="T107" s="362"/>
      <c r="U107" s="362"/>
    </row>
    <row r="108" spans="10:21" ht="30" x14ac:dyDescent="0.5">
      <c r="J108" s="361"/>
      <c r="K108" s="361"/>
      <c r="L108" s="361"/>
      <c r="O108" s="362"/>
      <c r="P108" s="362"/>
      <c r="Q108" s="362"/>
      <c r="R108" s="362"/>
      <c r="S108" s="362"/>
      <c r="T108" s="362"/>
      <c r="U108" s="362"/>
    </row>
    <row r="109" spans="10:21" ht="30" x14ac:dyDescent="0.5">
      <c r="J109" s="361"/>
      <c r="K109" s="361"/>
      <c r="L109" s="361"/>
      <c r="O109" s="362"/>
      <c r="P109" s="362"/>
      <c r="Q109" s="362"/>
      <c r="R109" s="362"/>
      <c r="S109" s="362"/>
      <c r="T109" s="362"/>
      <c r="U109" s="362"/>
    </row>
    <row r="110" spans="10:21" ht="30" x14ac:dyDescent="0.5">
      <c r="J110" s="361"/>
      <c r="K110" s="361"/>
      <c r="L110" s="361"/>
      <c r="O110" s="362"/>
      <c r="P110" s="362"/>
      <c r="Q110" s="362"/>
      <c r="R110" s="362"/>
      <c r="S110" s="362"/>
      <c r="T110" s="362"/>
      <c r="U110" s="362"/>
    </row>
    <row r="111" spans="10:21" ht="30" x14ac:dyDescent="0.5">
      <c r="J111" s="361"/>
      <c r="K111" s="361"/>
      <c r="L111" s="361"/>
      <c r="O111" s="362"/>
      <c r="P111" s="362"/>
      <c r="Q111" s="362"/>
      <c r="R111" s="362"/>
      <c r="S111" s="362"/>
      <c r="T111" s="362"/>
      <c r="U111" s="362"/>
    </row>
    <row r="112" spans="10:21" ht="30" x14ac:dyDescent="0.5">
      <c r="J112" s="361"/>
      <c r="K112" s="361"/>
      <c r="L112" s="361"/>
      <c r="O112" s="362"/>
      <c r="P112" s="362"/>
      <c r="Q112" s="362"/>
      <c r="R112" s="362"/>
      <c r="S112" s="362"/>
      <c r="T112" s="362"/>
      <c r="U112" s="362"/>
    </row>
    <row r="113" spans="10:21" ht="30" x14ac:dyDescent="0.5">
      <c r="J113" s="361"/>
      <c r="K113" s="361"/>
      <c r="L113" s="361"/>
      <c r="O113" s="362"/>
      <c r="P113" s="362"/>
      <c r="Q113" s="362"/>
      <c r="R113" s="362"/>
      <c r="S113" s="362"/>
      <c r="T113" s="362"/>
      <c r="U113" s="362"/>
    </row>
    <row r="114" spans="10:21" ht="30" x14ac:dyDescent="0.5">
      <c r="J114" s="361"/>
      <c r="K114" s="361"/>
      <c r="L114" s="361"/>
      <c r="O114" s="362"/>
      <c r="P114" s="362"/>
      <c r="Q114" s="362"/>
      <c r="R114" s="362"/>
      <c r="S114" s="362"/>
      <c r="T114" s="362"/>
      <c r="U114" s="362"/>
    </row>
    <row r="115" spans="10:21" ht="30" x14ac:dyDescent="0.5">
      <c r="J115" s="361"/>
      <c r="K115" s="361"/>
      <c r="L115" s="361"/>
      <c r="O115" s="362"/>
      <c r="P115" s="362"/>
      <c r="Q115" s="362"/>
      <c r="R115" s="362"/>
      <c r="S115" s="362"/>
      <c r="T115" s="362"/>
      <c r="U115" s="362"/>
    </row>
    <row r="116" spans="10:21" ht="30" x14ac:dyDescent="0.5">
      <c r="J116" s="361"/>
      <c r="K116" s="361"/>
      <c r="L116" s="361"/>
      <c r="O116" s="362"/>
      <c r="P116" s="362"/>
      <c r="Q116" s="362"/>
      <c r="R116" s="362"/>
      <c r="S116" s="362"/>
      <c r="T116" s="362"/>
      <c r="U116" s="362"/>
    </row>
    <row r="117" spans="10:21" ht="30" x14ac:dyDescent="0.5">
      <c r="J117" s="361"/>
      <c r="K117" s="361"/>
      <c r="L117" s="361"/>
      <c r="O117" s="362"/>
      <c r="P117" s="362"/>
      <c r="Q117" s="362"/>
      <c r="R117" s="362"/>
      <c r="S117" s="362"/>
      <c r="T117" s="362"/>
      <c r="U117" s="362"/>
    </row>
    <row r="118" spans="10:21" ht="30" x14ac:dyDescent="0.5">
      <c r="J118" s="361"/>
      <c r="K118" s="361"/>
      <c r="L118" s="361"/>
      <c r="O118" s="362"/>
      <c r="P118" s="362"/>
      <c r="Q118" s="362"/>
      <c r="R118" s="362"/>
      <c r="S118" s="362"/>
      <c r="T118" s="362"/>
      <c r="U118" s="362"/>
    </row>
    <row r="119" spans="10:21" ht="30" x14ac:dyDescent="0.5">
      <c r="J119" s="361"/>
      <c r="K119" s="361"/>
      <c r="L119" s="361"/>
      <c r="O119" s="362"/>
      <c r="P119" s="362"/>
      <c r="Q119" s="362"/>
      <c r="R119" s="362"/>
      <c r="S119" s="362"/>
      <c r="T119" s="362"/>
      <c r="U119" s="362"/>
    </row>
    <row r="120" spans="10:21" ht="30" x14ac:dyDescent="0.5">
      <c r="J120" s="361"/>
      <c r="K120" s="361"/>
      <c r="L120" s="361"/>
      <c r="O120" s="362"/>
      <c r="P120" s="362"/>
      <c r="Q120" s="362"/>
      <c r="R120" s="362"/>
      <c r="S120" s="362"/>
      <c r="T120" s="362"/>
      <c r="U120" s="362"/>
    </row>
    <row r="121" spans="10:21" ht="30" x14ac:dyDescent="0.5">
      <c r="J121" s="361"/>
      <c r="K121" s="361"/>
      <c r="L121" s="361"/>
      <c r="O121" s="362"/>
      <c r="P121" s="362"/>
      <c r="Q121" s="362"/>
      <c r="R121" s="362"/>
      <c r="S121" s="362"/>
      <c r="T121" s="362"/>
      <c r="U121" s="362"/>
    </row>
    <row r="122" spans="10:21" ht="30" x14ac:dyDescent="0.5">
      <c r="J122" s="361"/>
      <c r="K122" s="361"/>
      <c r="L122" s="361"/>
      <c r="O122" s="362"/>
      <c r="P122" s="362"/>
      <c r="Q122" s="362"/>
      <c r="R122" s="362"/>
      <c r="S122" s="362"/>
      <c r="T122" s="362"/>
      <c r="U122" s="362"/>
    </row>
    <row r="123" spans="10:21" ht="30" x14ac:dyDescent="0.5">
      <c r="J123" s="361"/>
      <c r="K123" s="361"/>
      <c r="L123" s="361"/>
      <c r="O123" s="362"/>
      <c r="P123" s="362"/>
      <c r="Q123" s="362"/>
      <c r="R123" s="362"/>
      <c r="S123" s="362"/>
      <c r="T123" s="362"/>
      <c r="U123" s="362"/>
    </row>
    <row r="124" spans="10:21" ht="30" x14ac:dyDescent="0.5">
      <c r="J124" s="361"/>
      <c r="K124" s="361"/>
      <c r="L124" s="361"/>
      <c r="O124" s="362"/>
      <c r="P124" s="362"/>
      <c r="Q124" s="362"/>
      <c r="R124" s="362"/>
      <c r="S124" s="362"/>
      <c r="T124" s="362"/>
      <c r="U124" s="362"/>
    </row>
    <row r="125" spans="10:21" ht="30" x14ac:dyDescent="0.5">
      <c r="J125" s="361"/>
      <c r="K125" s="361"/>
      <c r="L125" s="361"/>
      <c r="O125" s="362"/>
      <c r="P125" s="362"/>
      <c r="Q125" s="362"/>
      <c r="R125" s="362"/>
      <c r="S125" s="362"/>
      <c r="T125" s="362"/>
      <c r="U125" s="362"/>
    </row>
    <row r="126" spans="10:21" ht="30" x14ac:dyDescent="0.5">
      <c r="J126" s="361"/>
      <c r="K126" s="361"/>
      <c r="L126" s="361"/>
      <c r="O126" s="362"/>
      <c r="P126" s="362"/>
      <c r="Q126" s="362"/>
      <c r="R126" s="362"/>
      <c r="S126" s="362"/>
      <c r="T126" s="362"/>
      <c r="U126" s="362"/>
    </row>
    <row r="127" spans="10:21" ht="30" x14ac:dyDescent="0.5">
      <c r="J127" s="361"/>
      <c r="K127" s="361"/>
      <c r="L127" s="361"/>
      <c r="O127" s="362"/>
      <c r="P127" s="362"/>
      <c r="Q127" s="362"/>
      <c r="R127" s="362"/>
      <c r="S127" s="362"/>
      <c r="T127" s="362"/>
      <c r="U127" s="362"/>
    </row>
    <row r="128" spans="10:21" ht="30" x14ac:dyDescent="0.5">
      <c r="J128" s="361"/>
      <c r="K128" s="361"/>
      <c r="L128" s="361"/>
      <c r="O128" s="362"/>
      <c r="P128" s="362"/>
      <c r="Q128" s="362"/>
      <c r="R128" s="362"/>
      <c r="S128" s="362"/>
      <c r="T128" s="362"/>
      <c r="U128" s="362"/>
    </row>
    <row r="129" spans="10:21" ht="30" x14ac:dyDescent="0.5">
      <c r="J129" s="361"/>
      <c r="K129" s="361"/>
      <c r="L129" s="361"/>
      <c r="O129" s="362"/>
      <c r="P129" s="362"/>
      <c r="Q129" s="362"/>
      <c r="R129" s="362"/>
      <c r="S129" s="362"/>
      <c r="T129" s="362"/>
      <c r="U129" s="362"/>
    </row>
    <row r="130" spans="10:21" ht="30" x14ac:dyDescent="0.5">
      <c r="J130" s="361"/>
      <c r="K130" s="361"/>
      <c r="L130" s="361"/>
      <c r="O130" s="362"/>
      <c r="P130" s="362"/>
      <c r="Q130" s="362"/>
      <c r="R130" s="362"/>
      <c r="S130" s="362"/>
      <c r="T130" s="362"/>
      <c r="U130" s="362"/>
    </row>
    <row r="131" spans="10:21" ht="30" x14ac:dyDescent="0.5">
      <c r="J131" s="361"/>
      <c r="K131" s="361"/>
      <c r="L131" s="361"/>
      <c r="O131" s="362"/>
      <c r="P131" s="362"/>
      <c r="Q131" s="362"/>
      <c r="R131" s="362"/>
      <c r="S131" s="362"/>
      <c r="T131" s="362"/>
      <c r="U131" s="362"/>
    </row>
    <row r="132" spans="10:21" ht="30" x14ac:dyDescent="0.5">
      <c r="J132" s="361"/>
      <c r="K132" s="361"/>
      <c r="L132" s="361"/>
      <c r="O132" s="362"/>
      <c r="P132" s="362"/>
      <c r="Q132" s="362"/>
      <c r="R132" s="362"/>
      <c r="S132" s="362"/>
      <c r="T132" s="362"/>
      <c r="U132" s="362"/>
    </row>
    <row r="133" spans="10:21" ht="30" x14ac:dyDescent="0.5">
      <c r="J133" s="361"/>
      <c r="K133" s="361"/>
      <c r="L133" s="361"/>
      <c r="O133" s="362"/>
      <c r="P133" s="362"/>
      <c r="Q133" s="362"/>
      <c r="R133" s="362"/>
      <c r="S133" s="362"/>
      <c r="T133" s="362"/>
      <c r="U133" s="362"/>
    </row>
    <row r="134" spans="10:21" ht="30" x14ac:dyDescent="0.5">
      <c r="J134" s="361"/>
      <c r="K134" s="361"/>
      <c r="L134" s="361"/>
      <c r="O134" s="362"/>
      <c r="P134" s="362"/>
      <c r="Q134" s="362"/>
      <c r="R134" s="362"/>
      <c r="S134" s="362"/>
      <c r="T134" s="362"/>
      <c r="U134" s="362"/>
    </row>
    <row r="135" spans="10:21" ht="30" x14ac:dyDescent="0.5">
      <c r="J135" s="361"/>
      <c r="K135" s="361"/>
      <c r="L135" s="361"/>
      <c r="O135" s="362"/>
      <c r="P135" s="362"/>
      <c r="Q135" s="362"/>
      <c r="R135" s="362"/>
      <c r="S135" s="362"/>
      <c r="T135" s="362"/>
      <c r="U135" s="362"/>
    </row>
    <row r="136" spans="10:21" ht="30" x14ac:dyDescent="0.5">
      <c r="J136" s="361"/>
      <c r="K136" s="361"/>
      <c r="L136" s="361"/>
      <c r="O136" s="362"/>
      <c r="P136" s="362"/>
      <c r="Q136" s="362"/>
      <c r="R136" s="362"/>
      <c r="S136" s="362"/>
      <c r="T136" s="362"/>
      <c r="U136" s="362"/>
    </row>
    <row r="137" spans="10:21" ht="30" x14ac:dyDescent="0.5">
      <c r="J137" s="361"/>
      <c r="K137" s="361"/>
      <c r="L137" s="361"/>
      <c r="O137" s="362"/>
      <c r="P137" s="362"/>
      <c r="Q137" s="362"/>
      <c r="R137" s="362"/>
      <c r="S137" s="362"/>
      <c r="T137" s="362"/>
      <c r="U137" s="362"/>
    </row>
    <row r="138" spans="10:21" ht="30" x14ac:dyDescent="0.5">
      <c r="J138" s="361"/>
      <c r="K138" s="361"/>
      <c r="L138" s="361"/>
      <c r="O138" s="362"/>
      <c r="P138" s="362"/>
      <c r="Q138" s="362"/>
      <c r="R138" s="362"/>
      <c r="S138" s="362"/>
      <c r="T138" s="362"/>
      <c r="U138" s="362"/>
    </row>
    <row r="139" spans="10:21" ht="30" x14ac:dyDescent="0.5">
      <c r="J139" s="361"/>
      <c r="K139" s="361"/>
      <c r="L139" s="361"/>
      <c r="O139" s="362"/>
      <c r="P139" s="362"/>
      <c r="Q139" s="362"/>
      <c r="R139" s="362"/>
      <c r="S139" s="362"/>
      <c r="T139" s="362"/>
      <c r="U139" s="362"/>
    </row>
    <row r="140" spans="10:21" ht="30" x14ac:dyDescent="0.5">
      <c r="J140" s="361"/>
      <c r="K140" s="361"/>
      <c r="L140" s="361"/>
      <c r="O140" s="362"/>
      <c r="P140" s="362"/>
      <c r="Q140" s="362"/>
      <c r="R140" s="362"/>
      <c r="S140" s="362"/>
      <c r="T140" s="362"/>
      <c r="U140" s="362"/>
    </row>
    <row r="141" spans="10:21" ht="30" x14ac:dyDescent="0.5">
      <c r="J141" s="361"/>
      <c r="K141" s="361"/>
      <c r="L141" s="361"/>
      <c r="O141" s="362"/>
      <c r="P141" s="362"/>
      <c r="Q141" s="362"/>
      <c r="R141" s="362"/>
      <c r="S141" s="362"/>
      <c r="T141" s="362"/>
      <c r="U141" s="362"/>
    </row>
    <row r="142" spans="10:21" ht="30" x14ac:dyDescent="0.5">
      <c r="J142" s="361"/>
      <c r="K142" s="361"/>
      <c r="L142" s="361"/>
      <c r="O142" s="362"/>
      <c r="P142" s="362"/>
      <c r="Q142" s="362"/>
      <c r="R142" s="362"/>
      <c r="S142" s="362"/>
      <c r="T142" s="362"/>
      <c r="U142" s="362"/>
    </row>
    <row r="143" spans="10:21" ht="30" x14ac:dyDescent="0.5">
      <c r="J143" s="361"/>
      <c r="K143" s="361"/>
      <c r="L143" s="361"/>
      <c r="O143" s="362"/>
      <c r="P143" s="362"/>
      <c r="Q143" s="362"/>
      <c r="R143" s="362"/>
      <c r="S143" s="362"/>
      <c r="T143" s="362"/>
      <c r="U143" s="362"/>
    </row>
    <row r="144" spans="10:21" ht="30" x14ac:dyDescent="0.5">
      <c r="J144" s="361"/>
      <c r="K144" s="361"/>
      <c r="L144" s="361"/>
      <c r="O144" s="362"/>
      <c r="P144" s="362"/>
      <c r="Q144" s="362"/>
      <c r="R144" s="362"/>
      <c r="S144" s="362"/>
      <c r="T144" s="362"/>
      <c r="U144" s="362"/>
    </row>
    <row r="145" spans="10:21" ht="30" x14ac:dyDescent="0.5">
      <c r="J145" s="361"/>
      <c r="K145" s="361"/>
      <c r="L145" s="361"/>
      <c r="O145" s="362"/>
      <c r="P145" s="362"/>
      <c r="Q145" s="362"/>
      <c r="R145" s="362"/>
      <c r="S145" s="362"/>
      <c r="T145" s="362"/>
      <c r="U145" s="362"/>
    </row>
    <row r="146" spans="10:21" ht="30" x14ac:dyDescent="0.5">
      <c r="J146" s="361"/>
      <c r="K146" s="361"/>
      <c r="L146" s="361"/>
      <c r="O146" s="362"/>
      <c r="P146" s="362"/>
      <c r="Q146" s="362"/>
      <c r="R146" s="362"/>
      <c r="S146" s="362"/>
      <c r="T146" s="362"/>
      <c r="U146" s="362"/>
    </row>
    <row r="147" spans="10:21" ht="30" x14ac:dyDescent="0.5">
      <c r="J147" s="361"/>
      <c r="K147" s="361"/>
      <c r="L147" s="361"/>
      <c r="O147" s="362"/>
      <c r="P147" s="362"/>
      <c r="Q147" s="362"/>
      <c r="R147" s="362"/>
      <c r="S147" s="362"/>
      <c r="T147" s="362"/>
      <c r="U147" s="362"/>
    </row>
    <row r="148" spans="10:21" ht="30" x14ac:dyDescent="0.5">
      <c r="J148" s="361"/>
      <c r="K148" s="361"/>
      <c r="L148" s="361"/>
      <c r="O148" s="362"/>
      <c r="P148" s="362"/>
      <c r="Q148" s="362"/>
      <c r="R148" s="362"/>
      <c r="S148" s="362"/>
      <c r="T148" s="362"/>
      <c r="U148" s="362"/>
    </row>
    <row r="149" spans="10:21" ht="30" x14ac:dyDescent="0.5">
      <c r="J149" s="361"/>
      <c r="K149" s="361"/>
      <c r="L149" s="361"/>
      <c r="O149" s="362"/>
      <c r="P149" s="362"/>
      <c r="Q149" s="362"/>
      <c r="R149" s="362"/>
      <c r="S149" s="362"/>
      <c r="T149" s="362"/>
      <c r="U149" s="362"/>
    </row>
    <row r="150" spans="10:21" ht="30" x14ac:dyDescent="0.5">
      <c r="J150" s="361"/>
      <c r="K150" s="361"/>
      <c r="L150" s="361"/>
      <c r="O150" s="362"/>
      <c r="P150" s="362"/>
      <c r="Q150" s="362"/>
      <c r="R150" s="362"/>
      <c r="S150" s="362"/>
      <c r="T150" s="362"/>
      <c r="U150" s="362"/>
    </row>
    <row r="151" spans="10:21" ht="30" x14ac:dyDescent="0.5">
      <c r="J151" s="361"/>
      <c r="K151" s="361"/>
      <c r="L151" s="361"/>
      <c r="O151" s="362"/>
      <c r="P151" s="362"/>
      <c r="Q151" s="362"/>
      <c r="R151" s="362"/>
      <c r="S151" s="362"/>
      <c r="T151" s="362"/>
      <c r="U151" s="362"/>
    </row>
    <row r="152" spans="10:21" ht="30" x14ac:dyDescent="0.5">
      <c r="J152" s="361"/>
      <c r="K152" s="361"/>
      <c r="L152" s="361"/>
      <c r="O152" s="362"/>
      <c r="P152" s="362"/>
      <c r="Q152" s="362"/>
      <c r="R152" s="362"/>
      <c r="S152" s="362"/>
      <c r="T152" s="362"/>
      <c r="U152" s="362"/>
    </row>
    <row r="153" spans="10:21" ht="30" x14ac:dyDescent="0.5">
      <c r="J153" s="361"/>
      <c r="K153" s="361"/>
      <c r="L153" s="361"/>
      <c r="O153" s="362"/>
      <c r="P153" s="362"/>
      <c r="Q153" s="362"/>
      <c r="R153" s="362"/>
      <c r="S153" s="362"/>
      <c r="T153" s="362"/>
      <c r="U153" s="362"/>
    </row>
    <row r="154" spans="10:21" ht="30" x14ac:dyDescent="0.5">
      <c r="J154" s="361"/>
      <c r="K154" s="361"/>
      <c r="L154" s="361"/>
      <c r="O154" s="362"/>
      <c r="P154" s="362"/>
      <c r="Q154" s="362"/>
      <c r="R154" s="362"/>
      <c r="S154" s="362"/>
      <c r="T154" s="362"/>
      <c r="U154" s="362"/>
    </row>
    <row r="155" spans="10:21" ht="30" x14ac:dyDescent="0.5">
      <c r="J155" s="361"/>
      <c r="K155" s="361"/>
      <c r="L155" s="361"/>
      <c r="O155" s="362"/>
      <c r="P155" s="362"/>
      <c r="Q155" s="362"/>
      <c r="R155" s="362"/>
      <c r="S155" s="362"/>
      <c r="T155" s="362"/>
      <c r="U155" s="362"/>
    </row>
    <row r="156" spans="10:21" ht="30" x14ac:dyDescent="0.5">
      <c r="J156" s="361"/>
      <c r="K156" s="361"/>
      <c r="L156" s="361"/>
      <c r="O156" s="362"/>
      <c r="P156" s="362"/>
      <c r="Q156" s="362"/>
      <c r="R156" s="362"/>
      <c r="S156" s="362"/>
      <c r="T156" s="362"/>
      <c r="U156" s="362"/>
    </row>
    <row r="157" spans="10:21" ht="30" x14ac:dyDescent="0.5">
      <c r="J157" s="361"/>
      <c r="K157" s="361"/>
      <c r="L157" s="361"/>
      <c r="O157" s="362"/>
      <c r="P157" s="362"/>
      <c r="Q157" s="362"/>
      <c r="R157" s="362"/>
      <c r="S157" s="362"/>
      <c r="T157" s="362"/>
      <c r="U157" s="362"/>
    </row>
    <row r="158" spans="10:21" ht="30" x14ac:dyDescent="0.5">
      <c r="J158" s="361"/>
      <c r="K158" s="361"/>
      <c r="L158" s="361"/>
      <c r="O158" s="362"/>
      <c r="P158" s="362"/>
      <c r="Q158" s="362"/>
      <c r="R158" s="362"/>
      <c r="S158" s="362"/>
      <c r="T158" s="362"/>
      <c r="U158" s="362"/>
    </row>
    <row r="159" spans="10:21" ht="30" x14ac:dyDescent="0.5">
      <c r="J159" s="361"/>
      <c r="K159" s="361"/>
      <c r="L159" s="361"/>
      <c r="O159" s="362"/>
      <c r="P159" s="362"/>
      <c r="Q159" s="362"/>
      <c r="R159" s="362"/>
      <c r="S159" s="362"/>
      <c r="T159" s="362"/>
      <c r="U159" s="362"/>
    </row>
    <row r="160" spans="10:21" ht="30" x14ac:dyDescent="0.5">
      <c r="J160" s="361"/>
      <c r="K160" s="361"/>
      <c r="L160" s="361"/>
      <c r="O160" s="362"/>
      <c r="P160" s="362"/>
      <c r="Q160" s="362"/>
      <c r="R160" s="362"/>
      <c r="S160" s="362"/>
      <c r="T160" s="362"/>
      <c r="U160" s="362"/>
    </row>
    <row r="161" spans="10:21" ht="30" x14ac:dyDescent="0.5">
      <c r="J161" s="361"/>
      <c r="K161" s="361"/>
      <c r="L161" s="361"/>
      <c r="O161" s="362"/>
      <c r="P161" s="362"/>
      <c r="Q161" s="362"/>
      <c r="R161" s="362"/>
      <c r="S161" s="362"/>
      <c r="T161" s="362"/>
      <c r="U161" s="362"/>
    </row>
    <row r="162" spans="10:21" ht="30" x14ac:dyDescent="0.5">
      <c r="J162" s="361"/>
      <c r="K162" s="361"/>
      <c r="L162" s="361"/>
      <c r="O162" s="362"/>
      <c r="P162" s="362"/>
      <c r="Q162" s="362"/>
      <c r="R162" s="362"/>
      <c r="S162" s="362"/>
      <c r="T162" s="362"/>
      <c r="U162" s="362"/>
    </row>
    <row r="163" spans="10:21" ht="30" x14ac:dyDescent="0.5">
      <c r="J163" s="361"/>
      <c r="K163" s="361"/>
      <c r="L163" s="361"/>
      <c r="O163" s="362"/>
      <c r="P163" s="362"/>
      <c r="Q163" s="362"/>
      <c r="R163" s="362"/>
      <c r="S163" s="362"/>
      <c r="T163" s="362"/>
      <c r="U163" s="362"/>
    </row>
    <row r="164" spans="10:21" ht="30" x14ac:dyDescent="0.5">
      <c r="J164" s="361"/>
      <c r="K164" s="361"/>
      <c r="L164" s="361"/>
      <c r="O164" s="362"/>
      <c r="P164" s="362"/>
      <c r="Q164" s="362"/>
      <c r="R164" s="362"/>
      <c r="S164" s="362"/>
      <c r="T164" s="362"/>
      <c r="U164" s="362"/>
    </row>
    <row r="165" spans="10:21" ht="30" x14ac:dyDescent="0.5">
      <c r="J165" s="361"/>
      <c r="K165" s="361"/>
      <c r="L165" s="361"/>
      <c r="O165" s="362"/>
      <c r="P165" s="362"/>
      <c r="Q165" s="362"/>
      <c r="R165" s="362"/>
      <c r="S165" s="362"/>
      <c r="T165" s="362"/>
      <c r="U165" s="362"/>
    </row>
    <row r="166" spans="10:21" ht="30" x14ac:dyDescent="0.5">
      <c r="J166" s="361"/>
      <c r="K166" s="361"/>
      <c r="L166" s="361"/>
      <c r="O166" s="362"/>
      <c r="P166" s="362"/>
      <c r="Q166" s="362"/>
      <c r="R166" s="362"/>
      <c r="S166" s="362"/>
      <c r="T166" s="362"/>
      <c r="U166" s="362"/>
    </row>
    <row r="167" spans="10:21" ht="30" x14ac:dyDescent="0.5">
      <c r="J167" s="361"/>
      <c r="K167" s="361"/>
      <c r="L167" s="361"/>
      <c r="O167" s="362"/>
      <c r="P167" s="362"/>
      <c r="Q167" s="362"/>
      <c r="R167" s="362"/>
      <c r="S167" s="362"/>
      <c r="T167" s="362"/>
      <c r="U167" s="362"/>
    </row>
    <row r="168" spans="10:21" ht="30" x14ac:dyDescent="0.5">
      <c r="J168" s="361"/>
      <c r="K168" s="361"/>
      <c r="L168" s="361"/>
      <c r="O168" s="362"/>
      <c r="P168" s="362"/>
      <c r="Q168" s="362"/>
      <c r="R168" s="362"/>
      <c r="S168" s="362"/>
      <c r="T168" s="362"/>
      <c r="U168" s="362"/>
    </row>
    <row r="169" spans="10:21" ht="30" x14ac:dyDescent="0.5">
      <c r="J169" s="361"/>
      <c r="K169" s="361"/>
      <c r="L169" s="361"/>
      <c r="O169" s="362"/>
      <c r="P169" s="362"/>
      <c r="Q169" s="362"/>
      <c r="R169" s="362"/>
      <c r="S169" s="362"/>
      <c r="T169" s="362"/>
      <c r="U169" s="362"/>
    </row>
    <row r="170" spans="10:21" ht="30" x14ac:dyDescent="0.5">
      <c r="J170" s="361"/>
      <c r="K170" s="361"/>
      <c r="L170" s="361"/>
      <c r="O170" s="362"/>
      <c r="P170" s="362"/>
      <c r="Q170" s="362"/>
      <c r="R170" s="362"/>
      <c r="S170" s="362"/>
      <c r="T170" s="362"/>
      <c r="U170" s="362"/>
    </row>
    <row r="171" spans="10:21" ht="30" x14ac:dyDescent="0.5">
      <c r="J171" s="361"/>
      <c r="K171" s="361"/>
      <c r="L171" s="361"/>
      <c r="O171" s="362"/>
      <c r="P171" s="362"/>
      <c r="Q171" s="362"/>
      <c r="R171" s="362"/>
      <c r="S171" s="362"/>
      <c r="T171" s="362"/>
      <c r="U171" s="362"/>
    </row>
    <row r="172" spans="10:21" ht="30" x14ac:dyDescent="0.5">
      <c r="J172" s="361"/>
      <c r="K172" s="361"/>
      <c r="L172" s="361"/>
      <c r="O172" s="362"/>
      <c r="P172" s="362"/>
      <c r="Q172" s="362"/>
      <c r="R172" s="362"/>
      <c r="S172" s="362"/>
      <c r="T172" s="362"/>
      <c r="U172" s="362"/>
    </row>
    <row r="173" spans="10:21" ht="30" x14ac:dyDescent="0.5">
      <c r="J173" s="361"/>
      <c r="K173" s="361"/>
      <c r="L173" s="361"/>
      <c r="O173" s="362"/>
      <c r="P173" s="362"/>
      <c r="Q173" s="362"/>
      <c r="R173" s="362"/>
      <c r="S173" s="362"/>
      <c r="T173" s="362"/>
      <c r="U173" s="362"/>
    </row>
    <row r="174" spans="10:21" ht="30" x14ac:dyDescent="0.5">
      <c r="J174" s="361"/>
      <c r="K174" s="361"/>
      <c r="L174" s="361"/>
      <c r="O174" s="362"/>
      <c r="P174" s="362"/>
      <c r="Q174" s="362"/>
      <c r="R174" s="362"/>
      <c r="S174" s="362"/>
      <c r="T174" s="362"/>
      <c r="U174" s="362"/>
    </row>
    <row r="175" spans="10:21" x14ac:dyDescent="0.4">
      <c r="O175" s="362"/>
      <c r="P175" s="362"/>
      <c r="Q175" s="362"/>
      <c r="R175" s="362"/>
      <c r="S175" s="362"/>
      <c r="T175" s="362"/>
      <c r="U175" s="362"/>
    </row>
    <row r="176" spans="10:21" x14ac:dyDescent="0.4">
      <c r="O176" s="362"/>
      <c r="P176" s="362"/>
      <c r="Q176" s="362"/>
      <c r="R176" s="362"/>
      <c r="S176" s="362"/>
      <c r="T176" s="362"/>
      <c r="U176" s="362"/>
    </row>
    <row r="177" spans="15:21" x14ac:dyDescent="0.4">
      <c r="O177" s="362"/>
      <c r="P177" s="362"/>
      <c r="Q177" s="362"/>
      <c r="R177" s="362"/>
      <c r="S177" s="362"/>
      <c r="T177" s="362"/>
      <c r="U177" s="362"/>
    </row>
    <row r="178" spans="15:21" x14ac:dyDescent="0.4">
      <c r="O178" s="362"/>
      <c r="P178" s="362"/>
      <c r="Q178" s="362"/>
      <c r="R178" s="362"/>
      <c r="S178" s="362"/>
      <c r="T178" s="362"/>
      <c r="U178" s="362"/>
    </row>
    <row r="179" spans="15:21" x14ac:dyDescent="0.4">
      <c r="O179" s="362"/>
      <c r="P179" s="362"/>
      <c r="Q179" s="362"/>
      <c r="R179" s="362"/>
      <c r="S179" s="362"/>
      <c r="T179" s="362"/>
      <c r="U179" s="362"/>
    </row>
    <row r="180" spans="15:21" x14ac:dyDescent="0.4">
      <c r="O180" s="362"/>
      <c r="P180" s="362"/>
      <c r="Q180" s="362"/>
      <c r="R180" s="362"/>
      <c r="S180" s="362"/>
      <c r="T180" s="362"/>
      <c r="U180" s="362"/>
    </row>
    <row r="181" spans="15:21" x14ac:dyDescent="0.4">
      <c r="O181" s="362"/>
      <c r="P181" s="362"/>
      <c r="Q181" s="362"/>
      <c r="R181" s="362"/>
      <c r="S181" s="362"/>
      <c r="T181" s="362"/>
      <c r="U181" s="362"/>
    </row>
    <row r="182" spans="15:21" x14ac:dyDescent="0.4">
      <c r="O182" s="362"/>
      <c r="P182" s="362"/>
      <c r="Q182" s="362"/>
      <c r="R182" s="362"/>
      <c r="S182" s="362"/>
      <c r="T182" s="362"/>
      <c r="U182" s="362"/>
    </row>
    <row r="183" spans="15:21" x14ac:dyDescent="0.4">
      <c r="O183" s="362"/>
      <c r="P183" s="362"/>
      <c r="Q183" s="362"/>
      <c r="R183" s="362"/>
      <c r="S183" s="362"/>
      <c r="T183" s="362"/>
      <c r="U183" s="362"/>
    </row>
    <row r="184" spans="15:21" x14ac:dyDescent="0.4">
      <c r="O184" s="362"/>
      <c r="P184" s="362"/>
      <c r="Q184" s="362"/>
      <c r="R184" s="362"/>
      <c r="S184" s="362"/>
      <c r="T184" s="362"/>
      <c r="U184" s="362"/>
    </row>
    <row r="185" spans="15:21" x14ac:dyDescent="0.4">
      <c r="O185" s="362"/>
      <c r="P185" s="362"/>
      <c r="Q185" s="362"/>
      <c r="R185" s="362"/>
      <c r="S185" s="362"/>
      <c r="T185" s="362"/>
      <c r="U185" s="362"/>
    </row>
    <row r="186" spans="15:21" x14ac:dyDescent="0.4">
      <c r="O186" s="362"/>
      <c r="P186" s="362"/>
      <c r="Q186" s="362"/>
      <c r="R186" s="362"/>
      <c r="S186" s="362"/>
      <c r="T186" s="362"/>
      <c r="U186" s="362"/>
    </row>
    <row r="187" spans="15:21" x14ac:dyDescent="0.4">
      <c r="O187" s="362"/>
      <c r="P187" s="362"/>
      <c r="Q187" s="362"/>
      <c r="R187" s="362"/>
      <c r="S187" s="362"/>
      <c r="T187" s="362"/>
      <c r="U187" s="362"/>
    </row>
    <row r="188" spans="15:21" x14ac:dyDescent="0.4">
      <c r="O188" s="362"/>
      <c r="P188" s="362"/>
      <c r="Q188" s="362"/>
      <c r="R188" s="362"/>
      <c r="S188" s="362"/>
      <c r="T188" s="362"/>
      <c r="U188" s="362"/>
    </row>
    <row r="189" spans="15:21" x14ac:dyDescent="0.4">
      <c r="O189" s="362"/>
      <c r="P189" s="362"/>
      <c r="Q189" s="362"/>
      <c r="R189" s="362"/>
      <c r="S189" s="362"/>
      <c r="T189" s="362"/>
      <c r="U189" s="362"/>
    </row>
    <row r="190" spans="15:21" x14ac:dyDescent="0.4">
      <c r="O190" s="362"/>
      <c r="P190" s="362"/>
      <c r="Q190" s="362"/>
      <c r="R190" s="362"/>
      <c r="S190" s="362"/>
      <c r="T190" s="362"/>
      <c r="U190" s="362"/>
    </row>
    <row r="191" spans="15:21" x14ac:dyDescent="0.4">
      <c r="O191" s="362"/>
      <c r="P191" s="362"/>
      <c r="Q191" s="362"/>
      <c r="R191" s="362"/>
      <c r="S191" s="362"/>
      <c r="T191" s="362"/>
      <c r="U191" s="362"/>
    </row>
    <row r="192" spans="15:21" x14ac:dyDescent="0.4">
      <c r="O192" s="362"/>
      <c r="P192" s="362"/>
      <c r="Q192" s="362"/>
      <c r="R192" s="362"/>
      <c r="S192" s="362"/>
      <c r="T192" s="362"/>
      <c r="U192" s="362"/>
    </row>
    <row r="193" spans="15:21" x14ac:dyDescent="0.4">
      <c r="O193" s="362"/>
      <c r="P193" s="362"/>
      <c r="Q193" s="362"/>
      <c r="R193" s="362"/>
      <c r="S193" s="362"/>
      <c r="T193" s="362"/>
      <c r="U193" s="362"/>
    </row>
    <row r="194" spans="15:21" x14ac:dyDescent="0.4">
      <c r="O194" s="362"/>
      <c r="P194" s="362"/>
      <c r="Q194" s="362"/>
      <c r="R194" s="362"/>
      <c r="S194" s="362"/>
      <c r="T194" s="362"/>
      <c r="U194" s="362"/>
    </row>
    <row r="195" spans="15:21" x14ac:dyDescent="0.4">
      <c r="O195" s="362"/>
      <c r="P195" s="362"/>
      <c r="Q195" s="362"/>
      <c r="R195" s="362"/>
      <c r="S195" s="362"/>
      <c r="T195" s="362"/>
      <c r="U195" s="362"/>
    </row>
    <row r="196" spans="15:21" x14ac:dyDescent="0.4">
      <c r="O196" s="362"/>
      <c r="P196" s="362"/>
      <c r="Q196" s="362"/>
      <c r="R196" s="362"/>
      <c r="S196" s="362"/>
      <c r="T196" s="362"/>
      <c r="U196" s="362"/>
    </row>
    <row r="197" spans="15:21" x14ac:dyDescent="0.4">
      <c r="O197" s="362"/>
      <c r="P197" s="362"/>
      <c r="Q197" s="362"/>
      <c r="R197" s="362"/>
      <c r="S197" s="362"/>
      <c r="T197" s="362"/>
      <c r="U197" s="362"/>
    </row>
    <row r="198" spans="15:21" x14ac:dyDescent="0.4">
      <c r="O198" s="362"/>
      <c r="P198" s="362"/>
      <c r="Q198" s="362"/>
      <c r="R198" s="362"/>
      <c r="S198" s="362"/>
      <c r="T198" s="362"/>
      <c r="U198" s="362"/>
    </row>
    <row r="199" spans="15:21" x14ac:dyDescent="0.4">
      <c r="O199" s="362"/>
      <c r="P199" s="362"/>
      <c r="Q199" s="362"/>
      <c r="R199" s="362"/>
      <c r="S199" s="362"/>
      <c r="T199" s="362"/>
      <c r="U199" s="362"/>
    </row>
    <row r="200" spans="15:21" x14ac:dyDescent="0.4">
      <c r="O200" s="362"/>
      <c r="P200" s="362"/>
      <c r="Q200" s="362"/>
      <c r="R200" s="362"/>
      <c r="S200" s="362"/>
      <c r="T200" s="362"/>
      <c r="U200" s="362"/>
    </row>
    <row r="201" spans="15:21" x14ac:dyDescent="0.4">
      <c r="O201" s="362"/>
      <c r="P201" s="362"/>
      <c r="Q201" s="362"/>
      <c r="R201" s="362"/>
      <c r="S201" s="362"/>
      <c r="T201" s="362"/>
      <c r="U201" s="362"/>
    </row>
    <row r="202" spans="15:21" x14ac:dyDescent="0.4">
      <c r="O202" s="362"/>
      <c r="P202" s="362"/>
      <c r="Q202" s="362"/>
      <c r="R202" s="362"/>
      <c r="S202" s="362"/>
      <c r="T202" s="362"/>
      <c r="U202" s="362"/>
    </row>
    <row r="203" spans="15:21" x14ac:dyDescent="0.4">
      <c r="O203" s="362"/>
      <c r="P203" s="362"/>
      <c r="Q203" s="362"/>
      <c r="R203" s="362"/>
      <c r="S203" s="362"/>
      <c r="T203" s="362"/>
      <c r="U203" s="362"/>
    </row>
    <row r="204" spans="15:21" x14ac:dyDescent="0.4">
      <c r="O204" s="362"/>
      <c r="P204" s="362"/>
      <c r="Q204" s="362"/>
      <c r="R204" s="362"/>
      <c r="S204" s="362"/>
      <c r="T204" s="362"/>
      <c r="U204" s="362"/>
    </row>
    <row r="205" spans="15:21" x14ac:dyDescent="0.4">
      <c r="O205" s="362"/>
      <c r="P205" s="362"/>
      <c r="Q205" s="362"/>
      <c r="R205" s="362"/>
      <c r="S205" s="362"/>
      <c r="T205" s="362"/>
      <c r="U205" s="362"/>
    </row>
    <row r="206" spans="15:21" x14ac:dyDescent="0.4">
      <c r="O206" s="362"/>
      <c r="P206" s="362"/>
      <c r="Q206" s="362"/>
      <c r="R206" s="362"/>
      <c r="S206" s="362"/>
      <c r="T206" s="362"/>
      <c r="U206" s="362"/>
    </row>
    <row r="207" spans="15:21" x14ac:dyDescent="0.4">
      <c r="O207" s="362"/>
      <c r="P207" s="362"/>
      <c r="Q207" s="362"/>
      <c r="R207" s="362"/>
      <c r="S207" s="362"/>
      <c r="T207" s="362"/>
      <c r="U207" s="362"/>
    </row>
    <row r="208" spans="15:21" x14ac:dyDescent="0.4">
      <c r="O208" s="362"/>
      <c r="P208" s="362"/>
      <c r="Q208" s="362"/>
      <c r="R208" s="362"/>
      <c r="S208" s="362"/>
      <c r="T208" s="362"/>
      <c r="U208" s="362"/>
    </row>
    <row r="209" spans="15:21" x14ac:dyDescent="0.4">
      <c r="O209" s="362"/>
      <c r="P209" s="362"/>
      <c r="Q209" s="362"/>
      <c r="R209" s="362"/>
      <c r="S209" s="362"/>
      <c r="T209" s="362"/>
      <c r="U209" s="362"/>
    </row>
    <row r="210" spans="15:21" x14ac:dyDescent="0.4">
      <c r="O210" s="362"/>
      <c r="P210" s="362"/>
      <c r="Q210" s="362"/>
      <c r="R210" s="362"/>
      <c r="S210" s="362"/>
      <c r="T210" s="362"/>
      <c r="U210" s="362"/>
    </row>
    <row r="211" spans="15:21" x14ac:dyDescent="0.4">
      <c r="O211" s="362"/>
      <c r="P211" s="362"/>
      <c r="Q211" s="362"/>
      <c r="R211" s="362"/>
      <c r="S211" s="362"/>
      <c r="T211" s="362"/>
      <c r="U211" s="362"/>
    </row>
    <row r="212" spans="15:21" x14ac:dyDescent="0.4">
      <c r="O212" s="362"/>
      <c r="P212" s="362"/>
      <c r="Q212" s="362"/>
      <c r="R212" s="362"/>
      <c r="S212" s="362"/>
      <c r="T212" s="362"/>
      <c r="U212" s="362"/>
    </row>
    <row r="213" spans="15:21" x14ac:dyDescent="0.4">
      <c r="O213" s="362"/>
      <c r="P213" s="362"/>
      <c r="Q213" s="362"/>
      <c r="R213" s="362"/>
      <c r="S213" s="362"/>
      <c r="T213" s="362"/>
      <c r="U213" s="362"/>
    </row>
    <row r="214" spans="15:21" x14ac:dyDescent="0.4">
      <c r="O214" s="362"/>
      <c r="P214" s="362"/>
      <c r="Q214" s="362"/>
      <c r="R214" s="362"/>
      <c r="S214" s="362"/>
      <c r="T214" s="362"/>
      <c r="U214" s="362"/>
    </row>
    <row r="215" spans="15:21" x14ac:dyDescent="0.4">
      <c r="O215" s="362"/>
      <c r="P215" s="362"/>
      <c r="Q215" s="362"/>
      <c r="R215" s="362"/>
      <c r="S215" s="362"/>
      <c r="T215" s="362"/>
      <c r="U215" s="362"/>
    </row>
  </sheetData>
  <mergeCells count="38">
    <mergeCell ref="A33:N33"/>
    <mergeCell ref="M23:M24"/>
    <mergeCell ref="A30:B32"/>
    <mergeCell ref="L30:M30"/>
    <mergeCell ref="G31:J31"/>
    <mergeCell ref="L31:M31"/>
    <mergeCell ref="G32:J32"/>
    <mergeCell ref="L32:M32"/>
    <mergeCell ref="M15:M16"/>
    <mergeCell ref="A22:B24"/>
    <mergeCell ref="G22:M22"/>
    <mergeCell ref="F23:F24"/>
    <mergeCell ref="G23:G24"/>
    <mergeCell ref="H23:H24"/>
    <mergeCell ref="I23:I24"/>
    <mergeCell ref="J23:J24"/>
    <mergeCell ref="K23:K24"/>
    <mergeCell ref="L23:L24"/>
    <mergeCell ref="L7:L8"/>
    <mergeCell ref="M7:M8"/>
    <mergeCell ref="G14:M14"/>
    <mergeCell ref="F15:F16"/>
    <mergeCell ref="G15:G16"/>
    <mergeCell ref="H15:H16"/>
    <mergeCell ref="I15:I16"/>
    <mergeCell ref="J15:J16"/>
    <mergeCell ref="K15:K16"/>
    <mergeCell ref="L15:L16"/>
    <mergeCell ref="H1:M1"/>
    <mergeCell ref="N1:N32"/>
    <mergeCell ref="H2:H3"/>
    <mergeCell ref="C4:D4"/>
    <mergeCell ref="E4:H4"/>
    <mergeCell ref="I4:J4"/>
    <mergeCell ref="K4:L4"/>
    <mergeCell ref="C5:D5"/>
    <mergeCell ref="E5:H5"/>
    <mergeCell ref="I5:J5"/>
  </mergeCells>
  <conditionalFormatting sqref="A9:A13 A17:A21 A25:A29">
    <cfRule type="cellIs" dxfId="1" priority="2" stopIfTrue="1" operator="greaterThan">
      <formula>0</formula>
    </cfRule>
  </conditionalFormatting>
  <conditionalFormatting sqref="K3:K4 E4:H5 G30 G31:J31">
    <cfRule type="cellIs" dxfId="0" priority="1" stopIfTrue="1" operator="equal">
      <formula>0</formula>
    </cfRule>
  </conditionalFormatting>
  <printOptions horizontalCentered="1" gridLinesSet="0"/>
  <pageMargins left="0.15748031496062992" right="0.15748031496062992" top="0.82677165354330717" bottom="0.47244094488188981" header="7.874015748031496E-2" footer="0.47244094488188981"/>
  <pageSetup paperSize="9" scale="39" orientation="portrait" horizontalDpi="1200" verticalDpi="1200" r:id="rId1"/>
  <headerFooter alignWithMargins="0">
    <oddFooter>&amp;C&amp;24obrazec TZS/03-2   naslov TZS: 1000 LJUBLJANA, Vurnikova 2, tel. 01/ 430 63 70, fax 01/ 13 430 66 95</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0EE07-C6A8-45F7-94F6-566FD0744836}">
  <dimension ref="A1:M37"/>
  <sheetViews>
    <sheetView zoomScale="80" zoomScaleNormal="80" workbookViewId="0">
      <selection activeCell="K36" sqref="K36"/>
    </sheetView>
  </sheetViews>
  <sheetFormatPr defaultRowHeight="13.2" x14ac:dyDescent="0.25"/>
  <cols>
    <col min="1" max="1" width="12.88671875" style="168" customWidth="1"/>
    <col min="2" max="2" width="11.44140625" style="168" customWidth="1"/>
    <col min="3" max="3" width="10.5546875" style="168" customWidth="1"/>
    <col min="4" max="4" width="13.44140625" style="168" customWidth="1"/>
    <col min="5" max="5" width="3.6640625" style="168" customWidth="1"/>
    <col min="6" max="6" width="14.6640625" style="168" customWidth="1"/>
    <col min="7" max="7" width="13.88671875" style="168" customWidth="1"/>
    <col min="8" max="8" width="8.88671875" style="168"/>
    <col min="9" max="9" width="14.33203125" style="168" customWidth="1"/>
    <col min="10" max="10" width="13.5546875" style="168" customWidth="1"/>
    <col min="11" max="11" width="12.5546875" style="168" customWidth="1"/>
    <col min="12" max="12" width="13.33203125" style="168" customWidth="1"/>
    <col min="13" max="256" width="8.88671875" style="168"/>
    <col min="257" max="257" width="10.88671875" style="168" customWidth="1"/>
    <col min="258" max="258" width="11.44140625" style="168" customWidth="1"/>
    <col min="259" max="259" width="10.5546875" style="168" customWidth="1"/>
    <col min="260" max="260" width="12" style="168" customWidth="1"/>
    <col min="261" max="261" width="3.6640625" style="168" customWidth="1"/>
    <col min="262" max="262" width="11" style="168" customWidth="1"/>
    <col min="263" max="263" width="7" style="168" customWidth="1"/>
    <col min="264" max="264" width="8.88671875" style="168"/>
    <col min="265" max="265" width="11.88671875" style="168" customWidth="1"/>
    <col min="266" max="266" width="11.5546875" style="168" customWidth="1"/>
    <col min="267" max="267" width="12.5546875" style="168" customWidth="1"/>
    <col min="268" max="268" width="13.33203125" style="168" customWidth="1"/>
    <col min="269" max="512" width="8.88671875" style="168"/>
    <col min="513" max="513" width="10.88671875" style="168" customWidth="1"/>
    <col min="514" max="514" width="11.44140625" style="168" customWidth="1"/>
    <col min="515" max="515" width="10.5546875" style="168" customWidth="1"/>
    <col min="516" max="516" width="12" style="168" customWidth="1"/>
    <col min="517" max="517" width="3.6640625" style="168" customWidth="1"/>
    <col min="518" max="518" width="11" style="168" customWidth="1"/>
    <col min="519" max="519" width="7" style="168" customWidth="1"/>
    <col min="520" max="520" width="8.88671875" style="168"/>
    <col min="521" max="521" width="11.88671875" style="168" customWidth="1"/>
    <col min="522" max="522" width="11.5546875" style="168" customWidth="1"/>
    <col min="523" max="523" width="12.5546875" style="168" customWidth="1"/>
    <col min="524" max="524" width="13.33203125" style="168" customWidth="1"/>
    <col min="525" max="768" width="8.88671875" style="168"/>
    <col min="769" max="769" width="10.88671875" style="168" customWidth="1"/>
    <col min="770" max="770" width="11.44140625" style="168" customWidth="1"/>
    <col min="771" max="771" width="10.5546875" style="168" customWidth="1"/>
    <col min="772" max="772" width="12" style="168" customWidth="1"/>
    <col min="773" max="773" width="3.6640625" style="168" customWidth="1"/>
    <col min="774" max="774" width="11" style="168" customWidth="1"/>
    <col min="775" max="775" width="7" style="168" customWidth="1"/>
    <col min="776" max="776" width="8.88671875" style="168"/>
    <col min="777" max="777" width="11.88671875" style="168" customWidth="1"/>
    <col min="778" max="778" width="11.5546875" style="168" customWidth="1"/>
    <col min="779" max="779" width="12.5546875" style="168" customWidth="1"/>
    <col min="780" max="780" width="13.33203125" style="168" customWidth="1"/>
    <col min="781" max="1024" width="8.88671875" style="168"/>
    <col min="1025" max="1025" width="10.88671875" style="168" customWidth="1"/>
    <col min="1026" max="1026" width="11.44140625" style="168" customWidth="1"/>
    <col min="1027" max="1027" width="10.5546875" style="168" customWidth="1"/>
    <col min="1028" max="1028" width="12" style="168" customWidth="1"/>
    <col min="1029" max="1029" width="3.6640625" style="168" customWidth="1"/>
    <col min="1030" max="1030" width="11" style="168" customWidth="1"/>
    <col min="1031" max="1031" width="7" style="168" customWidth="1"/>
    <col min="1032" max="1032" width="8.88671875" style="168"/>
    <col min="1033" max="1033" width="11.88671875" style="168" customWidth="1"/>
    <col min="1034" max="1034" width="11.5546875" style="168" customWidth="1"/>
    <col min="1035" max="1035" width="12.5546875" style="168" customWidth="1"/>
    <col min="1036" max="1036" width="13.33203125" style="168" customWidth="1"/>
    <col min="1037" max="1280" width="8.88671875" style="168"/>
    <col min="1281" max="1281" width="10.88671875" style="168" customWidth="1"/>
    <col min="1282" max="1282" width="11.44140625" style="168" customWidth="1"/>
    <col min="1283" max="1283" width="10.5546875" style="168" customWidth="1"/>
    <col min="1284" max="1284" width="12" style="168" customWidth="1"/>
    <col min="1285" max="1285" width="3.6640625" style="168" customWidth="1"/>
    <col min="1286" max="1286" width="11" style="168" customWidth="1"/>
    <col min="1287" max="1287" width="7" style="168" customWidth="1"/>
    <col min="1288" max="1288" width="8.88671875" style="168"/>
    <col min="1289" max="1289" width="11.88671875" style="168" customWidth="1"/>
    <col min="1290" max="1290" width="11.5546875" style="168" customWidth="1"/>
    <col min="1291" max="1291" width="12.5546875" style="168" customWidth="1"/>
    <col min="1292" max="1292" width="13.33203125" style="168" customWidth="1"/>
    <col min="1293" max="1536" width="8.88671875" style="168"/>
    <col min="1537" max="1537" width="10.88671875" style="168" customWidth="1"/>
    <col min="1538" max="1538" width="11.44140625" style="168" customWidth="1"/>
    <col min="1539" max="1539" width="10.5546875" style="168" customWidth="1"/>
    <col min="1540" max="1540" width="12" style="168" customWidth="1"/>
    <col min="1541" max="1541" width="3.6640625" style="168" customWidth="1"/>
    <col min="1542" max="1542" width="11" style="168" customWidth="1"/>
    <col min="1543" max="1543" width="7" style="168" customWidth="1"/>
    <col min="1544" max="1544" width="8.88671875" style="168"/>
    <col min="1545" max="1545" width="11.88671875" style="168" customWidth="1"/>
    <col min="1546" max="1546" width="11.5546875" style="168" customWidth="1"/>
    <col min="1547" max="1547" width="12.5546875" style="168" customWidth="1"/>
    <col min="1548" max="1548" width="13.33203125" style="168" customWidth="1"/>
    <col min="1549" max="1792" width="8.88671875" style="168"/>
    <col min="1793" max="1793" width="10.88671875" style="168" customWidth="1"/>
    <col min="1794" max="1794" width="11.44140625" style="168" customWidth="1"/>
    <col min="1795" max="1795" width="10.5546875" style="168" customWidth="1"/>
    <col min="1796" max="1796" width="12" style="168" customWidth="1"/>
    <col min="1797" max="1797" width="3.6640625" style="168" customWidth="1"/>
    <col min="1798" max="1798" width="11" style="168" customWidth="1"/>
    <col min="1799" max="1799" width="7" style="168" customWidth="1"/>
    <col min="1800" max="1800" width="8.88671875" style="168"/>
    <col min="1801" max="1801" width="11.88671875" style="168" customWidth="1"/>
    <col min="1802" max="1802" width="11.5546875" style="168" customWidth="1"/>
    <col min="1803" max="1803" width="12.5546875" style="168" customWidth="1"/>
    <col min="1804" max="1804" width="13.33203125" style="168" customWidth="1"/>
    <col min="1805" max="2048" width="8.88671875" style="168"/>
    <col min="2049" max="2049" width="10.88671875" style="168" customWidth="1"/>
    <col min="2050" max="2050" width="11.44140625" style="168" customWidth="1"/>
    <col min="2051" max="2051" width="10.5546875" style="168" customWidth="1"/>
    <col min="2052" max="2052" width="12" style="168" customWidth="1"/>
    <col min="2053" max="2053" width="3.6640625" style="168" customWidth="1"/>
    <col min="2054" max="2054" width="11" style="168" customWidth="1"/>
    <col min="2055" max="2055" width="7" style="168" customWidth="1"/>
    <col min="2056" max="2056" width="8.88671875" style="168"/>
    <col min="2057" max="2057" width="11.88671875" style="168" customWidth="1"/>
    <col min="2058" max="2058" width="11.5546875" style="168" customWidth="1"/>
    <col min="2059" max="2059" width="12.5546875" style="168" customWidth="1"/>
    <col min="2060" max="2060" width="13.33203125" style="168" customWidth="1"/>
    <col min="2061" max="2304" width="8.88671875" style="168"/>
    <col min="2305" max="2305" width="10.88671875" style="168" customWidth="1"/>
    <col min="2306" max="2306" width="11.44140625" style="168" customWidth="1"/>
    <col min="2307" max="2307" width="10.5546875" style="168" customWidth="1"/>
    <col min="2308" max="2308" width="12" style="168" customWidth="1"/>
    <col min="2309" max="2309" width="3.6640625" style="168" customWidth="1"/>
    <col min="2310" max="2310" width="11" style="168" customWidth="1"/>
    <col min="2311" max="2311" width="7" style="168" customWidth="1"/>
    <col min="2312" max="2312" width="8.88671875" style="168"/>
    <col min="2313" max="2313" width="11.88671875" style="168" customWidth="1"/>
    <col min="2314" max="2314" width="11.5546875" style="168" customWidth="1"/>
    <col min="2315" max="2315" width="12.5546875" style="168" customWidth="1"/>
    <col min="2316" max="2316" width="13.33203125" style="168" customWidth="1"/>
    <col min="2317" max="2560" width="8.88671875" style="168"/>
    <col min="2561" max="2561" width="10.88671875" style="168" customWidth="1"/>
    <col min="2562" max="2562" width="11.44140625" style="168" customWidth="1"/>
    <col min="2563" max="2563" width="10.5546875" style="168" customWidth="1"/>
    <col min="2564" max="2564" width="12" style="168" customWidth="1"/>
    <col min="2565" max="2565" width="3.6640625" style="168" customWidth="1"/>
    <col min="2566" max="2566" width="11" style="168" customWidth="1"/>
    <col min="2567" max="2567" width="7" style="168" customWidth="1"/>
    <col min="2568" max="2568" width="8.88671875" style="168"/>
    <col min="2569" max="2569" width="11.88671875" style="168" customWidth="1"/>
    <col min="2570" max="2570" width="11.5546875" style="168" customWidth="1"/>
    <col min="2571" max="2571" width="12.5546875" style="168" customWidth="1"/>
    <col min="2572" max="2572" width="13.33203125" style="168" customWidth="1"/>
    <col min="2573" max="2816" width="8.88671875" style="168"/>
    <col min="2817" max="2817" width="10.88671875" style="168" customWidth="1"/>
    <col min="2818" max="2818" width="11.44140625" style="168" customWidth="1"/>
    <col min="2819" max="2819" width="10.5546875" style="168" customWidth="1"/>
    <col min="2820" max="2820" width="12" style="168" customWidth="1"/>
    <col min="2821" max="2821" width="3.6640625" style="168" customWidth="1"/>
    <col min="2822" max="2822" width="11" style="168" customWidth="1"/>
    <col min="2823" max="2823" width="7" style="168" customWidth="1"/>
    <col min="2824" max="2824" width="8.88671875" style="168"/>
    <col min="2825" max="2825" width="11.88671875" style="168" customWidth="1"/>
    <col min="2826" max="2826" width="11.5546875" style="168" customWidth="1"/>
    <col min="2827" max="2827" width="12.5546875" style="168" customWidth="1"/>
    <col min="2828" max="2828" width="13.33203125" style="168" customWidth="1"/>
    <col min="2829" max="3072" width="8.88671875" style="168"/>
    <col min="3073" max="3073" width="10.88671875" style="168" customWidth="1"/>
    <col min="3074" max="3074" width="11.44140625" style="168" customWidth="1"/>
    <col min="3075" max="3075" width="10.5546875" style="168" customWidth="1"/>
    <col min="3076" max="3076" width="12" style="168" customWidth="1"/>
    <col min="3077" max="3077" width="3.6640625" style="168" customWidth="1"/>
    <col min="3078" max="3078" width="11" style="168" customWidth="1"/>
    <col min="3079" max="3079" width="7" style="168" customWidth="1"/>
    <col min="3080" max="3080" width="8.88671875" style="168"/>
    <col min="3081" max="3081" width="11.88671875" style="168" customWidth="1"/>
    <col min="3082" max="3082" width="11.5546875" style="168" customWidth="1"/>
    <col min="3083" max="3083" width="12.5546875" style="168" customWidth="1"/>
    <col min="3084" max="3084" width="13.33203125" style="168" customWidth="1"/>
    <col min="3085" max="3328" width="8.88671875" style="168"/>
    <col min="3329" max="3329" width="10.88671875" style="168" customWidth="1"/>
    <col min="3330" max="3330" width="11.44140625" style="168" customWidth="1"/>
    <col min="3331" max="3331" width="10.5546875" style="168" customWidth="1"/>
    <col min="3332" max="3332" width="12" style="168" customWidth="1"/>
    <col min="3333" max="3333" width="3.6640625" style="168" customWidth="1"/>
    <col min="3334" max="3334" width="11" style="168" customWidth="1"/>
    <col min="3335" max="3335" width="7" style="168" customWidth="1"/>
    <col min="3336" max="3336" width="8.88671875" style="168"/>
    <col min="3337" max="3337" width="11.88671875" style="168" customWidth="1"/>
    <col min="3338" max="3338" width="11.5546875" style="168" customWidth="1"/>
    <col min="3339" max="3339" width="12.5546875" style="168" customWidth="1"/>
    <col min="3340" max="3340" width="13.33203125" style="168" customWidth="1"/>
    <col min="3341" max="3584" width="8.88671875" style="168"/>
    <col min="3585" max="3585" width="10.88671875" style="168" customWidth="1"/>
    <col min="3586" max="3586" width="11.44140625" style="168" customWidth="1"/>
    <col min="3587" max="3587" width="10.5546875" style="168" customWidth="1"/>
    <col min="3588" max="3588" width="12" style="168" customWidth="1"/>
    <col min="3589" max="3589" width="3.6640625" style="168" customWidth="1"/>
    <col min="3590" max="3590" width="11" style="168" customWidth="1"/>
    <col min="3591" max="3591" width="7" style="168" customWidth="1"/>
    <col min="3592" max="3592" width="8.88671875" style="168"/>
    <col min="3593" max="3593" width="11.88671875" style="168" customWidth="1"/>
    <col min="3594" max="3594" width="11.5546875" style="168" customWidth="1"/>
    <col min="3595" max="3595" width="12.5546875" style="168" customWidth="1"/>
    <col min="3596" max="3596" width="13.33203125" style="168" customWidth="1"/>
    <col min="3597" max="3840" width="8.88671875" style="168"/>
    <col min="3841" max="3841" width="10.88671875" style="168" customWidth="1"/>
    <col min="3842" max="3842" width="11.44140625" style="168" customWidth="1"/>
    <col min="3843" max="3843" width="10.5546875" style="168" customWidth="1"/>
    <col min="3844" max="3844" width="12" style="168" customWidth="1"/>
    <col min="3845" max="3845" width="3.6640625" style="168" customWidth="1"/>
    <col min="3846" max="3846" width="11" style="168" customWidth="1"/>
    <col min="3847" max="3847" width="7" style="168" customWidth="1"/>
    <col min="3848" max="3848" width="8.88671875" style="168"/>
    <col min="3849" max="3849" width="11.88671875" style="168" customWidth="1"/>
    <col min="3850" max="3850" width="11.5546875" style="168" customWidth="1"/>
    <col min="3851" max="3851" width="12.5546875" style="168" customWidth="1"/>
    <col min="3852" max="3852" width="13.33203125" style="168" customWidth="1"/>
    <col min="3853" max="4096" width="8.88671875" style="168"/>
    <col min="4097" max="4097" width="10.88671875" style="168" customWidth="1"/>
    <col min="4098" max="4098" width="11.44140625" style="168" customWidth="1"/>
    <col min="4099" max="4099" width="10.5546875" style="168" customWidth="1"/>
    <col min="4100" max="4100" width="12" style="168" customWidth="1"/>
    <col min="4101" max="4101" width="3.6640625" style="168" customWidth="1"/>
    <col min="4102" max="4102" width="11" style="168" customWidth="1"/>
    <col min="4103" max="4103" width="7" style="168" customWidth="1"/>
    <col min="4104" max="4104" width="8.88671875" style="168"/>
    <col min="4105" max="4105" width="11.88671875" style="168" customWidth="1"/>
    <col min="4106" max="4106" width="11.5546875" style="168" customWidth="1"/>
    <col min="4107" max="4107" width="12.5546875" style="168" customWidth="1"/>
    <col min="4108" max="4108" width="13.33203125" style="168" customWidth="1"/>
    <col min="4109" max="4352" width="8.88671875" style="168"/>
    <col min="4353" max="4353" width="10.88671875" style="168" customWidth="1"/>
    <col min="4354" max="4354" width="11.44140625" style="168" customWidth="1"/>
    <col min="4355" max="4355" width="10.5546875" style="168" customWidth="1"/>
    <col min="4356" max="4356" width="12" style="168" customWidth="1"/>
    <col min="4357" max="4357" width="3.6640625" style="168" customWidth="1"/>
    <col min="4358" max="4358" width="11" style="168" customWidth="1"/>
    <col min="4359" max="4359" width="7" style="168" customWidth="1"/>
    <col min="4360" max="4360" width="8.88671875" style="168"/>
    <col min="4361" max="4361" width="11.88671875" style="168" customWidth="1"/>
    <col min="4362" max="4362" width="11.5546875" style="168" customWidth="1"/>
    <col min="4363" max="4363" width="12.5546875" style="168" customWidth="1"/>
    <col min="4364" max="4364" width="13.33203125" style="168" customWidth="1"/>
    <col min="4365" max="4608" width="8.88671875" style="168"/>
    <col min="4609" max="4609" width="10.88671875" style="168" customWidth="1"/>
    <col min="4610" max="4610" width="11.44140625" style="168" customWidth="1"/>
    <col min="4611" max="4611" width="10.5546875" style="168" customWidth="1"/>
    <col min="4612" max="4612" width="12" style="168" customWidth="1"/>
    <col min="4613" max="4613" width="3.6640625" style="168" customWidth="1"/>
    <col min="4614" max="4614" width="11" style="168" customWidth="1"/>
    <col min="4615" max="4615" width="7" style="168" customWidth="1"/>
    <col min="4616" max="4616" width="8.88671875" style="168"/>
    <col min="4617" max="4617" width="11.88671875" style="168" customWidth="1"/>
    <col min="4618" max="4618" width="11.5546875" style="168" customWidth="1"/>
    <col min="4619" max="4619" width="12.5546875" style="168" customWidth="1"/>
    <col min="4620" max="4620" width="13.33203125" style="168" customWidth="1"/>
    <col min="4621" max="4864" width="8.88671875" style="168"/>
    <col min="4865" max="4865" width="10.88671875" style="168" customWidth="1"/>
    <col min="4866" max="4866" width="11.44140625" style="168" customWidth="1"/>
    <col min="4867" max="4867" width="10.5546875" style="168" customWidth="1"/>
    <col min="4868" max="4868" width="12" style="168" customWidth="1"/>
    <col min="4869" max="4869" width="3.6640625" style="168" customWidth="1"/>
    <col min="4870" max="4870" width="11" style="168" customWidth="1"/>
    <col min="4871" max="4871" width="7" style="168" customWidth="1"/>
    <col min="4872" max="4872" width="8.88671875" style="168"/>
    <col min="4873" max="4873" width="11.88671875" style="168" customWidth="1"/>
    <col min="4874" max="4874" width="11.5546875" style="168" customWidth="1"/>
    <col min="4875" max="4875" width="12.5546875" style="168" customWidth="1"/>
    <col min="4876" max="4876" width="13.33203125" style="168" customWidth="1"/>
    <col min="4877" max="5120" width="8.88671875" style="168"/>
    <col min="5121" max="5121" width="10.88671875" style="168" customWidth="1"/>
    <col min="5122" max="5122" width="11.44140625" style="168" customWidth="1"/>
    <col min="5123" max="5123" width="10.5546875" style="168" customWidth="1"/>
    <col min="5124" max="5124" width="12" style="168" customWidth="1"/>
    <col min="5125" max="5125" width="3.6640625" style="168" customWidth="1"/>
    <col min="5126" max="5126" width="11" style="168" customWidth="1"/>
    <col min="5127" max="5127" width="7" style="168" customWidth="1"/>
    <col min="5128" max="5128" width="8.88671875" style="168"/>
    <col min="5129" max="5129" width="11.88671875" style="168" customWidth="1"/>
    <col min="5130" max="5130" width="11.5546875" style="168" customWidth="1"/>
    <col min="5131" max="5131" width="12.5546875" style="168" customWidth="1"/>
    <col min="5132" max="5132" width="13.33203125" style="168" customWidth="1"/>
    <col min="5133" max="5376" width="8.88671875" style="168"/>
    <col min="5377" max="5377" width="10.88671875" style="168" customWidth="1"/>
    <col min="5378" max="5378" width="11.44140625" style="168" customWidth="1"/>
    <col min="5379" max="5379" width="10.5546875" style="168" customWidth="1"/>
    <col min="5380" max="5380" width="12" style="168" customWidth="1"/>
    <col min="5381" max="5381" width="3.6640625" style="168" customWidth="1"/>
    <col min="5382" max="5382" width="11" style="168" customWidth="1"/>
    <col min="5383" max="5383" width="7" style="168" customWidth="1"/>
    <col min="5384" max="5384" width="8.88671875" style="168"/>
    <col min="5385" max="5385" width="11.88671875" style="168" customWidth="1"/>
    <col min="5386" max="5386" width="11.5546875" style="168" customWidth="1"/>
    <col min="5387" max="5387" width="12.5546875" style="168" customWidth="1"/>
    <col min="5388" max="5388" width="13.33203125" style="168" customWidth="1"/>
    <col min="5389" max="5632" width="8.88671875" style="168"/>
    <col min="5633" max="5633" width="10.88671875" style="168" customWidth="1"/>
    <col min="5634" max="5634" width="11.44140625" style="168" customWidth="1"/>
    <col min="5635" max="5635" width="10.5546875" style="168" customWidth="1"/>
    <col min="5636" max="5636" width="12" style="168" customWidth="1"/>
    <col min="5637" max="5637" width="3.6640625" style="168" customWidth="1"/>
    <col min="5638" max="5638" width="11" style="168" customWidth="1"/>
    <col min="5639" max="5639" width="7" style="168" customWidth="1"/>
    <col min="5640" max="5640" width="8.88671875" style="168"/>
    <col min="5641" max="5641" width="11.88671875" style="168" customWidth="1"/>
    <col min="5642" max="5642" width="11.5546875" style="168" customWidth="1"/>
    <col min="5643" max="5643" width="12.5546875" style="168" customWidth="1"/>
    <col min="5644" max="5644" width="13.33203125" style="168" customWidth="1"/>
    <col min="5645" max="5888" width="8.88671875" style="168"/>
    <col min="5889" max="5889" width="10.88671875" style="168" customWidth="1"/>
    <col min="5890" max="5890" width="11.44140625" style="168" customWidth="1"/>
    <col min="5891" max="5891" width="10.5546875" style="168" customWidth="1"/>
    <col min="5892" max="5892" width="12" style="168" customWidth="1"/>
    <col min="5893" max="5893" width="3.6640625" style="168" customWidth="1"/>
    <col min="5894" max="5894" width="11" style="168" customWidth="1"/>
    <col min="5895" max="5895" width="7" style="168" customWidth="1"/>
    <col min="5896" max="5896" width="8.88671875" style="168"/>
    <col min="5897" max="5897" width="11.88671875" style="168" customWidth="1"/>
    <col min="5898" max="5898" width="11.5546875" style="168" customWidth="1"/>
    <col min="5899" max="5899" width="12.5546875" style="168" customWidth="1"/>
    <col min="5900" max="5900" width="13.33203125" style="168" customWidth="1"/>
    <col min="5901" max="6144" width="8.88671875" style="168"/>
    <col min="6145" max="6145" width="10.88671875" style="168" customWidth="1"/>
    <col min="6146" max="6146" width="11.44140625" style="168" customWidth="1"/>
    <col min="6147" max="6147" width="10.5546875" style="168" customWidth="1"/>
    <col min="6148" max="6148" width="12" style="168" customWidth="1"/>
    <col min="6149" max="6149" width="3.6640625" style="168" customWidth="1"/>
    <col min="6150" max="6150" width="11" style="168" customWidth="1"/>
    <col min="6151" max="6151" width="7" style="168" customWidth="1"/>
    <col min="6152" max="6152" width="8.88671875" style="168"/>
    <col min="6153" max="6153" width="11.88671875" style="168" customWidth="1"/>
    <col min="6154" max="6154" width="11.5546875" style="168" customWidth="1"/>
    <col min="6155" max="6155" width="12.5546875" style="168" customWidth="1"/>
    <col min="6156" max="6156" width="13.33203125" style="168" customWidth="1"/>
    <col min="6157" max="6400" width="8.88671875" style="168"/>
    <col min="6401" max="6401" width="10.88671875" style="168" customWidth="1"/>
    <col min="6402" max="6402" width="11.44140625" style="168" customWidth="1"/>
    <col min="6403" max="6403" width="10.5546875" style="168" customWidth="1"/>
    <col min="6404" max="6404" width="12" style="168" customWidth="1"/>
    <col min="6405" max="6405" width="3.6640625" style="168" customWidth="1"/>
    <col min="6406" max="6406" width="11" style="168" customWidth="1"/>
    <col min="6407" max="6407" width="7" style="168" customWidth="1"/>
    <col min="6408" max="6408" width="8.88671875" style="168"/>
    <col min="6409" max="6409" width="11.88671875" style="168" customWidth="1"/>
    <col min="6410" max="6410" width="11.5546875" style="168" customWidth="1"/>
    <col min="6411" max="6411" width="12.5546875" style="168" customWidth="1"/>
    <col min="6412" max="6412" width="13.33203125" style="168" customWidth="1"/>
    <col min="6413" max="6656" width="8.88671875" style="168"/>
    <col min="6657" max="6657" width="10.88671875" style="168" customWidth="1"/>
    <col min="6658" max="6658" width="11.44140625" style="168" customWidth="1"/>
    <col min="6659" max="6659" width="10.5546875" style="168" customWidth="1"/>
    <col min="6660" max="6660" width="12" style="168" customWidth="1"/>
    <col min="6661" max="6661" width="3.6640625" style="168" customWidth="1"/>
    <col min="6662" max="6662" width="11" style="168" customWidth="1"/>
    <col min="6663" max="6663" width="7" style="168" customWidth="1"/>
    <col min="6664" max="6664" width="8.88671875" style="168"/>
    <col min="6665" max="6665" width="11.88671875" style="168" customWidth="1"/>
    <col min="6666" max="6666" width="11.5546875" style="168" customWidth="1"/>
    <col min="6667" max="6667" width="12.5546875" style="168" customWidth="1"/>
    <col min="6668" max="6668" width="13.33203125" style="168" customWidth="1"/>
    <col min="6669" max="6912" width="8.88671875" style="168"/>
    <col min="6913" max="6913" width="10.88671875" style="168" customWidth="1"/>
    <col min="6914" max="6914" width="11.44140625" style="168" customWidth="1"/>
    <col min="6915" max="6915" width="10.5546875" style="168" customWidth="1"/>
    <col min="6916" max="6916" width="12" style="168" customWidth="1"/>
    <col min="6917" max="6917" width="3.6640625" style="168" customWidth="1"/>
    <col min="6918" max="6918" width="11" style="168" customWidth="1"/>
    <col min="6919" max="6919" width="7" style="168" customWidth="1"/>
    <col min="6920" max="6920" width="8.88671875" style="168"/>
    <col min="6921" max="6921" width="11.88671875" style="168" customWidth="1"/>
    <col min="6922" max="6922" width="11.5546875" style="168" customWidth="1"/>
    <col min="6923" max="6923" width="12.5546875" style="168" customWidth="1"/>
    <col min="6924" max="6924" width="13.33203125" style="168" customWidth="1"/>
    <col min="6925" max="7168" width="8.88671875" style="168"/>
    <col min="7169" max="7169" width="10.88671875" style="168" customWidth="1"/>
    <col min="7170" max="7170" width="11.44140625" style="168" customWidth="1"/>
    <col min="7171" max="7171" width="10.5546875" style="168" customWidth="1"/>
    <col min="7172" max="7172" width="12" style="168" customWidth="1"/>
    <col min="7173" max="7173" width="3.6640625" style="168" customWidth="1"/>
    <col min="7174" max="7174" width="11" style="168" customWidth="1"/>
    <col min="7175" max="7175" width="7" style="168" customWidth="1"/>
    <col min="7176" max="7176" width="8.88671875" style="168"/>
    <col min="7177" max="7177" width="11.88671875" style="168" customWidth="1"/>
    <col min="7178" max="7178" width="11.5546875" style="168" customWidth="1"/>
    <col min="7179" max="7179" width="12.5546875" style="168" customWidth="1"/>
    <col min="7180" max="7180" width="13.33203125" style="168" customWidth="1"/>
    <col min="7181" max="7424" width="8.88671875" style="168"/>
    <col min="7425" max="7425" width="10.88671875" style="168" customWidth="1"/>
    <col min="7426" max="7426" width="11.44140625" style="168" customWidth="1"/>
    <col min="7427" max="7427" width="10.5546875" style="168" customWidth="1"/>
    <col min="7428" max="7428" width="12" style="168" customWidth="1"/>
    <col min="7429" max="7429" width="3.6640625" style="168" customWidth="1"/>
    <col min="7430" max="7430" width="11" style="168" customWidth="1"/>
    <col min="7431" max="7431" width="7" style="168" customWidth="1"/>
    <col min="7432" max="7432" width="8.88671875" style="168"/>
    <col min="7433" max="7433" width="11.88671875" style="168" customWidth="1"/>
    <col min="7434" max="7434" width="11.5546875" style="168" customWidth="1"/>
    <col min="7435" max="7435" width="12.5546875" style="168" customWidth="1"/>
    <col min="7436" max="7436" width="13.33203125" style="168" customWidth="1"/>
    <col min="7437" max="7680" width="8.88671875" style="168"/>
    <col min="7681" max="7681" width="10.88671875" style="168" customWidth="1"/>
    <col min="7682" max="7682" width="11.44140625" style="168" customWidth="1"/>
    <col min="7683" max="7683" width="10.5546875" style="168" customWidth="1"/>
    <col min="7684" max="7684" width="12" style="168" customWidth="1"/>
    <col min="7685" max="7685" width="3.6640625" style="168" customWidth="1"/>
    <col min="7686" max="7686" width="11" style="168" customWidth="1"/>
    <col min="7687" max="7687" width="7" style="168" customWidth="1"/>
    <col min="7688" max="7688" width="8.88671875" style="168"/>
    <col min="7689" max="7689" width="11.88671875" style="168" customWidth="1"/>
    <col min="7690" max="7690" width="11.5546875" style="168" customWidth="1"/>
    <col min="7691" max="7691" width="12.5546875" style="168" customWidth="1"/>
    <col min="7692" max="7692" width="13.33203125" style="168" customWidth="1"/>
    <col min="7693" max="7936" width="8.88671875" style="168"/>
    <col min="7937" max="7937" width="10.88671875" style="168" customWidth="1"/>
    <col min="7938" max="7938" width="11.44140625" style="168" customWidth="1"/>
    <col min="7939" max="7939" width="10.5546875" style="168" customWidth="1"/>
    <col min="7940" max="7940" width="12" style="168" customWidth="1"/>
    <col min="7941" max="7941" width="3.6640625" style="168" customWidth="1"/>
    <col min="7942" max="7942" width="11" style="168" customWidth="1"/>
    <col min="7943" max="7943" width="7" style="168" customWidth="1"/>
    <col min="7944" max="7944" width="8.88671875" style="168"/>
    <col min="7945" max="7945" width="11.88671875" style="168" customWidth="1"/>
    <col min="7946" max="7946" width="11.5546875" style="168" customWidth="1"/>
    <col min="7947" max="7947" width="12.5546875" style="168" customWidth="1"/>
    <col min="7948" max="7948" width="13.33203125" style="168" customWidth="1"/>
    <col min="7949" max="8192" width="8.88671875" style="168"/>
    <col min="8193" max="8193" width="10.88671875" style="168" customWidth="1"/>
    <col min="8194" max="8194" width="11.44140625" style="168" customWidth="1"/>
    <col min="8195" max="8195" width="10.5546875" style="168" customWidth="1"/>
    <col min="8196" max="8196" width="12" style="168" customWidth="1"/>
    <col min="8197" max="8197" width="3.6640625" style="168" customWidth="1"/>
    <col min="8198" max="8198" width="11" style="168" customWidth="1"/>
    <col min="8199" max="8199" width="7" style="168" customWidth="1"/>
    <col min="8200" max="8200" width="8.88671875" style="168"/>
    <col min="8201" max="8201" width="11.88671875" style="168" customWidth="1"/>
    <col min="8202" max="8202" width="11.5546875" style="168" customWidth="1"/>
    <col min="8203" max="8203" width="12.5546875" style="168" customWidth="1"/>
    <col min="8204" max="8204" width="13.33203125" style="168" customWidth="1"/>
    <col min="8205" max="8448" width="8.88671875" style="168"/>
    <col min="8449" max="8449" width="10.88671875" style="168" customWidth="1"/>
    <col min="8450" max="8450" width="11.44140625" style="168" customWidth="1"/>
    <col min="8451" max="8451" width="10.5546875" style="168" customWidth="1"/>
    <col min="8452" max="8452" width="12" style="168" customWidth="1"/>
    <col min="8453" max="8453" width="3.6640625" style="168" customWidth="1"/>
    <col min="8454" max="8454" width="11" style="168" customWidth="1"/>
    <col min="8455" max="8455" width="7" style="168" customWidth="1"/>
    <col min="8456" max="8456" width="8.88671875" style="168"/>
    <col min="8457" max="8457" width="11.88671875" style="168" customWidth="1"/>
    <col min="8458" max="8458" width="11.5546875" style="168" customWidth="1"/>
    <col min="8459" max="8459" width="12.5546875" style="168" customWidth="1"/>
    <col min="8460" max="8460" width="13.33203125" style="168" customWidth="1"/>
    <col min="8461" max="8704" width="8.88671875" style="168"/>
    <col min="8705" max="8705" width="10.88671875" style="168" customWidth="1"/>
    <col min="8706" max="8706" width="11.44140625" style="168" customWidth="1"/>
    <col min="8707" max="8707" width="10.5546875" style="168" customWidth="1"/>
    <col min="8708" max="8708" width="12" style="168" customWidth="1"/>
    <col min="8709" max="8709" width="3.6640625" style="168" customWidth="1"/>
    <col min="8710" max="8710" width="11" style="168" customWidth="1"/>
    <col min="8711" max="8711" width="7" style="168" customWidth="1"/>
    <col min="8712" max="8712" width="8.88671875" style="168"/>
    <col min="8713" max="8713" width="11.88671875" style="168" customWidth="1"/>
    <col min="8714" max="8714" width="11.5546875" style="168" customWidth="1"/>
    <col min="8715" max="8715" width="12.5546875" style="168" customWidth="1"/>
    <col min="8716" max="8716" width="13.33203125" style="168" customWidth="1"/>
    <col min="8717" max="8960" width="8.88671875" style="168"/>
    <col min="8961" max="8961" width="10.88671875" style="168" customWidth="1"/>
    <col min="8962" max="8962" width="11.44140625" style="168" customWidth="1"/>
    <col min="8963" max="8963" width="10.5546875" style="168" customWidth="1"/>
    <col min="8964" max="8964" width="12" style="168" customWidth="1"/>
    <col min="8965" max="8965" width="3.6640625" style="168" customWidth="1"/>
    <col min="8966" max="8966" width="11" style="168" customWidth="1"/>
    <col min="8967" max="8967" width="7" style="168" customWidth="1"/>
    <col min="8968" max="8968" width="8.88671875" style="168"/>
    <col min="8969" max="8969" width="11.88671875" style="168" customWidth="1"/>
    <col min="8970" max="8970" width="11.5546875" style="168" customWidth="1"/>
    <col min="8971" max="8971" width="12.5546875" style="168" customWidth="1"/>
    <col min="8972" max="8972" width="13.33203125" style="168" customWidth="1"/>
    <col min="8973" max="9216" width="8.88671875" style="168"/>
    <col min="9217" max="9217" width="10.88671875" style="168" customWidth="1"/>
    <col min="9218" max="9218" width="11.44140625" style="168" customWidth="1"/>
    <col min="9219" max="9219" width="10.5546875" style="168" customWidth="1"/>
    <col min="9220" max="9220" width="12" style="168" customWidth="1"/>
    <col min="9221" max="9221" width="3.6640625" style="168" customWidth="1"/>
    <col min="9222" max="9222" width="11" style="168" customWidth="1"/>
    <col min="9223" max="9223" width="7" style="168" customWidth="1"/>
    <col min="9224" max="9224" width="8.88671875" style="168"/>
    <col min="9225" max="9225" width="11.88671875" style="168" customWidth="1"/>
    <col min="9226" max="9226" width="11.5546875" style="168" customWidth="1"/>
    <col min="9227" max="9227" width="12.5546875" style="168" customWidth="1"/>
    <col min="9228" max="9228" width="13.33203125" style="168" customWidth="1"/>
    <col min="9229" max="9472" width="8.88671875" style="168"/>
    <col min="9473" max="9473" width="10.88671875" style="168" customWidth="1"/>
    <col min="9474" max="9474" width="11.44140625" style="168" customWidth="1"/>
    <col min="9475" max="9475" width="10.5546875" style="168" customWidth="1"/>
    <col min="9476" max="9476" width="12" style="168" customWidth="1"/>
    <col min="9477" max="9477" width="3.6640625" style="168" customWidth="1"/>
    <col min="9478" max="9478" width="11" style="168" customWidth="1"/>
    <col min="9479" max="9479" width="7" style="168" customWidth="1"/>
    <col min="9480" max="9480" width="8.88671875" style="168"/>
    <col min="9481" max="9481" width="11.88671875" style="168" customWidth="1"/>
    <col min="9482" max="9482" width="11.5546875" style="168" customWidth="1"/>
    <col min="9483" max="9483" width="12.5546875" style="168" customWidth="1"/>
    <col min="9484" max="9484" width="13.33203125" style="168" customWidth="1"/>
    <col min="9485" max="9728" width="8.88671875" style="168"/>
    <col min="9729" max="9729" width="10.88671875" style="168" customWidth="1"/>
    <col min="9730" max="9730" width="11.44140625" style="168" customWidth="1"/>
    <col min="9731" max="9731" width="10.5546875" style="168" customWidth="1"/>
    <col min="9732" max="9732" width="12" style="168" customWidth="1"/>
    <col min="9733" max="9733" width="3.6640625" style="168" customWidth="1"/>
    <col min="9734" max="9734" width="11" style="168" customWidth="1"/>
    <col min="9735" max="9735" width="7" style="168" customWidth="1"/>
    <col min="9736" max="9736" width="8.88671875" style="168"/>
    <col min="9737" max="9737" width="11.88671875" style="168" customWidth="1"/>
    <col min="9738" max="9738" width="11.5546875" style="168" customWidth="1"/>
    <col min="9739" max="9739" width="12.5546875" style="168" customWidth="1"/>
    <col min="9740" max="9740" width="13.33203125" style="168" customWidth="1"/>
    <col min="9741" max="9984" width="8.88671875" style="168"/>
    <col min="9985" max="9985" width="10.88671875" style="168" customWidth="1"/>
    <col min="9986" max="9986" width="11.44140625" style="168" customWidth="1"/>
    <col min="9987" max="9987" width="10.5546875" style="168" customWidth="1"/>
    <col min="9988" max="9988" width="12" style="168" customWidth="1"/>
    <col min="9989" max="9989" width="3.6640625" style="168" customWidth="1"/>
    <col min="9990" max="9990" width="11" style="168" customWidth="1"/>
    <col min="9991" max="9991" width="7" style="168" customWidth="1"/>
    <col min="9992" max="9992" width="8.88671875" style="168"/>
    <col min="9993" max="9993" width="11.88671875" style="168" customWidth="1"/>
    <col min="9994" max="9994" width="11.5546875" style="168" customWidth="1"/>
    <col min="9995" max="9995" width="12.5546875" style="168" customWidth="1"/>
    <col min="9996" max="9996" width="13.33203125" style="168" customWidth="1"/>
    <col min="9997" max="10240" width="8.88671875" style="168"/>
    <col min="10241" max="10241" width="10.88671875" style="168" customWidth="1"/>
    <col min="10242" max="10242" width="11.44140625" style="168" customWidth="1"/>
    <col min="10243" max="10243" width="10.5546875" style="168" customWidth="1"/>
    <col min="10244" max="10244" width="12" style="168" customWidth="1"/>
    <col min="10245" max="10245" width="3.6640625" style="168" customWidth="1"/>
    <col min="10246" max="10246" width="11" style="168" customWidth="1"/>
    <col min="10247" max="10247" width="7" style="168" customWidth="1"/>
    <col min="10248" max="10248" width="8.88671875" style="168"/>
    <col min="10249" max="10249" width="11.88671875" style="168" customWidth="1"/>
    <col min="10250" max="10250" width="11.5546875" style="168" customWidth="1"/>
    <col min="10251" max="10251" width="12.5546875" style="168" customWidth="1"/>
    <col min="10252" max="10252" width="13.33203125" style="168" customWidth="1"/>
    <col min="10253" max="10496" width="8.88671875" style="168"/>
    <col min="10497" max="10497" width="10.88671875" style="168" customWidth="1"/>
    <col min="10498" max="10498" width="11.44140625" style="168" customWidth="1"/>
    <col min="10499" max="10499" width="10.5546875" style="168" customWidth="1"/>
    <col min="10500" max="10500" width="12" style="168" customWidth="1"/>
    <col min="10501" max="10501" width="3.6640625" style="168" customWidth="1"/>
    <col min="10502" max="10502" width="11" style="168" customWidth="1"/>
    <col min="10503" max="10503" width="7" style="168" customWidth="1"/>
    <col min="10504" max="10504" width="8.88671875" style="168"/>
    <col min="10505" max="10505" width="11.88671875" style="168" customWidth="1"/>
    <col min="10506" max="10506" width="11.5546875" style="168" customWidth="1"/>
    <col min="10507" max="10507" width="12.5546875" style="168" customWidth="1"/>
    <col min="10508" max="10508" width="13.33203125" style="168" customWidth="1"/>
    <col min="10509" max="10752" width="8.88671875" style="168"/>
    <col min="10753" max="10753" width="10.88671875" style="168" customWidth="1"/>
    <col min="10754" max="10754" width="11.44140625" style="168" customWidth="1"/>
    <col min="10755" max="10755" width="10.5546875" style="168" customWidth="1"/>
    <col min="10756" max="10756" width="12" style="168" customWidth="1"/>
    <col min="10757" max="10757" width="3.6640625" style="168" customWidth="1"/>
    <col min="10758" max="10758" width="11" style="168" customWidth="1"/>
    <col min="10759" max="10759" width="7" style="168" customWidth="1"/>
    <col min="10760" max="10760" width="8.88671875" style="168"/>
    <col min="10761" max="10761" width="11.88671875" style="168" customWidth="1"/>
    <col min="10762" max="10762" width="11.5546875" style="168" customWidth="1"/>
    <col min="10763" max="10763" width="12.5546875" style="168" customWidth="1"/>
    <col min="10764" max="10764" width="13.33203125" style="168" customWidth="1"/>
    <col min="10765" max="11008" width="8.88671875" style="168"/>
    <col min="11009" max="11009" width="10.88671875" style="168" customWidth="1"/>
    <col min="11010" max="11010" width="11.44140625" style="168" customWidth="1"/>
    <col min="11011" max="11011" width="10.5546875" style="168" customWidth="1"/>
    <col min="11012" max="11012" width="12" style="168" customWidth="1"/>
    <col min="11013" max="11013" width="3.6640625" style="168" customWidth="1"/>
    <col min="11014" max="11014" width="11" style="168" customWidth="1"/>
    <col min="11015" max="11015" width="7" style="168" customWidth="1"/>
    <col min="11016" max="11016" width="8.88671875" style="168"/>
    <col min="11017" max="11017" width="11.88671875" style="168" customWidth="1"/>
    <col min="11018" max="11018" width="11.5546875" style="168" customWidth="1"/>
    <col min="11019" max="11019" width="12.5546875" style="168" customWidth="1"/>
    <col min="11020" max="11020" width="13.33203125" style="168" customWidth="1"/>
    <col min="11021" max="11264" width="8.88671875" style="168"/>
    <col min="11265" max="11265" width="10.88671875" style="168" customWidth="1"/>
    <col min="11266" max="11266" width="11.44140625" style="168" customWidth="1"/>
    <col min="11267" max="11267" width="10.5546875" style="168" customWidth="1"/>
    <col min="11268" max="11268" width="12" style="168" customWidth="1"/>
    <col min="11269" max="11269" width="3.6640625" style="168" customWidth="1"/>
    <col min="11270" max="11270" width="11" style="168" customWidth="1"/>
    <col min="11271" max="11271" width="7" style="168" customWidth="1"/>
    <col min="11272" max="11272" width="8.88671875" style="168"/>
    <col min="11273" max="11273" width="11.88671875" style="168" customWidth="1"/>
    <col min="11274" max="11274" width="11.5546875" style="168" customWidth="1"/>
    <col min="11275" max="11275" width="12.5546875" style="168" customWidth="1"/>
    <col min="11276" max="11276" width="13.33203125" style="168" customWidth="1"/>
    <col min="11277" max="11520" width="8.88671875" style="168"/>
    <col min="11521" max="11521" width="10.88671875" style="168" customWidth="1"/>
    <col min="11522" max="11522" width="11.44140625" style="168" customWidth="1"/>
    <col min="11523" max="11523" width="10.5546875" style="168" customWidth="1"/>
    <col min="11524" max="11524" width="12" style="168" customWidth="1"/>
    <col min="11525" max="11525" width="3.6640625" style="168" customWidth="1"/>
    <col min="11526" max="11526" width="11" style="168" customWidth="1"/>
    <col min="11527" max="11527" width="7" style="168" customWidth="1"/>
    <col min="11528" max="11528" width="8.88671875" style="168"/>
    <col min="11529" max="11529" width="11.88671875" style="168" customWidth="1"/>
    <col min="11530" max="11530" width="11.5546875" style="168" customWidth="1"/>
    <col min="11531" max="11531" width="12.5546875" style="168" customWidth="1"/>
    <col min="11532" max="11532" width="13.33203125" style="168" customWidth="1"/>
    <col min="11533" max="11776" width="8.88671875" style="168"/>
    <col min="11777" max="11777" width="10.88671875" style="168" customWidth="1"/>
    <col min="11778" max="11778" width="11.44140625" style="168" customWidth="1"/>
    <col min="11779" max="11779" width="10.5546875" style="168" customWidth="1"/>
    <col min="11780" max="11780" width="12" style="168" customWidth="1"/>
    <col min="11781" max="11781" width="3.6640625" style="168" customWidth="1"/>
    <col min="11782" max="11782" width="11" style="168" customWidth="1"/>
    <col min="11783" max="11783" width="7" style="168" customWidth="1"/>
    <col min="11784" max="11784" width="8.88671875" style="168"/>
    <col min="11785" max="11785" width="11.88671875" style="168" customWidth="1"/>
    <col min="11786" max="11786" width="11.5546875" style="168" customWidth="1"/>
    <col min="11787" max="11787" width="12.5546875" style="168" customWidth="1"/>
    <col min="11788" max="11788" width="13.33203125" style="168" customWidth="1"/>
    <col min="11789" max="12032" width="8.88671875" style="168"/>
    <col min="12033" max="12033" width="10.88671875" style="168" customWidth="1"/>
    <col min="12034" max="12034" width="11.44140625" style="168" customWidth="1"/>
    <col min="12035" max="12035" width="10.5546875" style="168" customWidth="1"/>
    <col min="12036" max="12036" width="12" style="168" customWidth="1"/>
    <col min="12037" max="12037" width="3.6640625" style="168" customWidth="1"/>
    <col min="12038" max="12038" width="11" style="168" customWidth="1"/>
    <col min="12039" max="12039" width="7" style="168" customWidth="1"/>
    <col min="12040" max="12040" width="8.88671875" style="168"/>
    <col min="12041" max="12041" width="11.88671875" style="168" customWidth="1"/>
    <col min="12042" max="12042" width="11.5546875" style="168" customWidth="1"/>
    <col min="12043" max="12043" width="12.5546875" style="168" customWidth="1"/>
    <col min="12044" max="12044" width="13.33203125" style="168" customWidth="1"/>
    <col min="12045" max="12288" width="8.88671875" style="168"/>
    <col min="12289" max="12289" width="10.88671875" style="168" customWidth="1"/>
    <col min="12290" max="12290" width="11.44140625" style="168" customWidth="1"/>
    <col min="12291" max="12291" width="10.5546875" style="168" customWidth="1"/>
    <col min="12292" max="12292" width="12" style="168" customWidth="1"/>
    <col min="12293" max="12293" width="3.6640625" style="168" customWidth="1"/>
    <col min="12294" max="12294" width="11" style="168" customWidth="1"/>
    <col min="12295" max="12295" width="7" style="168" customWidth="1"/>
    <col min="12296" max="12296" width="8.88671875" style="168"/>
    <col min="12297" max="12297" width="11.88671875" style="168" customWidth="1"/>
    <col min="12298" max="12298" width="11.5546875" style="168" customWidth="1"/>
    <col min="12299" max="12299" width="12.5546875" style="168" customWidth="1"/>
    <col min="12300" max="12300" width="13.33203125" style="168" customWidth="1"/>
    <col min="12301" max="12544" width="8.88671875" style="168"/>
    <col min="12545" max="12545" width="10.88671875" style="168" customWidth="1"/>
    <col min="12546" max="12546" width="11.44140625" style="168" customWidth="1"/>
    <col min="12547" max="12547" width="10.5546875" style="168" customWidth="1"/>
    <col min="12548" max="12548" width="12" style="168" customWidth="1"/>
    <col min="12549" max="12549" width="3.6640625" style="168" customWidth="1"/>
    <col min="12550" max="12550" width="11" style="168" customWidth="1"/>
    <col min="12551" max="12551" width="7" style="168" customWidth="1"/>
    <col min="12552" max="12552" width="8.88671875" style="168"/>
    <col min="12553" max="12553" width="11.88671875" style="168" customWidth="1"/>
    <col min="12554" max="12554" width="11.5546875" style="168" customWidth="1"/>
    <col min="12555" max="12555" width="12.5546875" style="168" customWidth="1"/>
    <col min="12556" max="12556" width="13.33203125" style="168" customWidth="1"/>
    <col min="12557" max="12800" width="8.88671875" style="168"/>
    <col min="12801" max="12801" width="10.88671875" style="168" customWidth="1"/>
    <col min="12802" max="12802" width="11.44140625" style="168" customWidth="1"/>
    <col min="12803" max="12803" width="10.5546875" style="168" customWidth="1"/>
    <col min="12804" max="12804" width="12" style="168" customWidth="1"/>
    <col min="12805" max="12805" width="3.6640625" style="168" customWidth="1"/>
    <col min="12806" max="12806" width="11" style="168" customWidth="1"/>
    <col min="12807" max="12807" width="7" style="168" customWidth="1"/>
    <col min="12808" max="12808" width="8.88671875" style="168"/>
    <col min="12809" max="12809" width="11.88671875" style="168" customWidth="1"/>
    <col min="12810" max="12810" width="11.5546875" style="168" customWidth="1"/>
    <col min="12811" max="12811" width="12.5546875" style="168" customWidth="1"/>
    <col min="12812" max="12812" width="13.33203125" style="168" customWidth="1"/>
    <col min="12813" max="13056" width="8.88671875" style="168"/>
    <col min="13057" max="13057" width="10.88671875" style="168" customWidth="1"/>
    <col min="13058" max="13058" width="11.44140625" style="168" customWidth="1"/>
    <col min="13059" max="13059" width="10.5546875" style="168" customWidth="1"/>
    <col min="13060" max="13060" width="12" style="168" customWidth="1"/>
    <col min="13061" max="13061" width="3.6640625" style="168" customWidth="1"/>
    <col min="13062" max="13062" width="11" style="168" customWidth="1"/>
    <col min="13063" max="13063" width="7" style="168" customWidth="1"/>
    <col min="13064" max="13064" width="8.88671875" style="168"/>
    <col min="13065" max="13065" width="11.88671875" style="168" customWidth="1"/>
    <col min="13066" max="13066" width="11.5546875" style="168" customWidth="1"/>
    <col min="13067" max="13067" width="12.5546875" style="168" customWidth="1"/>
    <col min="13068" max="13068" width="13.33203125" style="168" customWidth="1"/>
    <col min="13069" max="13312" width="8.88671875" style="168"/>
    <col min="13313" max="13313" width="10.88671875" style="168" customWidth="1"/>
    <col min="13314" max="13314" width="11.44140625" style="168" customWidth="1"/>
    <col min="13315" max="13315" width="10.5546875" style="168" customWidth="1"/>
    <col min="13316" max="13316" width="12" style="168" customWidth="1"/>
    <col min="13317" max="13317" width="3.6640625" style="168" customWidth="1"/>
    <col min="13318" max="13318" width="11" style="168" customWidth="1"/>
    <col min="13319" max="13319" width="7" style="168" customWidth="1"/>
    <col min="13320" max="13320" width="8.88671875" style="168"/>
    <col min="13321" max="13321" width="11.88671875" style="168" customWidth="1"/>
    <col min="13322" max="13322" width="11.5546875" style="168" customWidth="1"/>
    <col min="13323" max="13323" width="12.5546875" style="168" customWidth="1"/>
    <col min="13324" max="13324" width="13.33203125" style="168" customWidth="1"/>
    <col min="13325" max="13568" width="8.88671875" style="168"/>
    <col min="13569" max="13569" width="10.88671875" style="168" customWidth="1"/>
    <col min="13570" max="13570" width="11.44140625" style="168" customWidth="1"/>
    <col min="13571" max="13571" width="10.5546875" style="168" customWidth="1"/>
    <col min="13572" max="13572" width="12" style="168" customWidth="1"/>
    <col min="13573" max="13573" width="3.6640625" style="168" customWidth="1"/>
    <col min="13574" max="13574" width="11" style="168" customWidth="1"/>
    <col min="13575" max="13575" width="7" style="168" customWidth="1"/>
    <col min="13576" max="13576" width="8.88671875" style="168"/>
    <col min="13577" max="13577" width="11.88671875" style="168" customWidth="1"/>
    <col min="13578" max="13578" width="11.5546875" style="168" customWidth="1"/>
    <col min="13579" max="13579" width="12.5546875" style="168" customWidth="1"/>
    <col min="13580" max="13580" width="13.33203125" style="168" customWidth="1"/>
    <col min="13581" max="13824" width="8.88671875" style="168"/>
    <col min="13825" max="13825" width="10.88671875" style="168" customWidth="1"/>
    <col min="13826" max="13826" width="11.44140625" style="168" customWidth="1"/>
    <col min="13827" max="13827" width="10.5546875" style="168" customWidth="1"/>
    <col min="13828" max="13828" width="12" style="168" customWidth="1"/>
    <col min="13829" max="13829" width="3.6640625" style="168" customWidth="1"/>
    <col min="13830" max="13830" width="11" style="168" customWidth="1"/>
    <col min="13831" max="13831" width="7" style="168" customWidth="1"/>
    <col min="13832" max="13832" width="8.88671875" style="168"/>
    <col min="13833" max="13833" width="11.88671875" style="168" customWidth="1"/>
    <col min="13834" max="13834" width="11.5546875" style="168" customWidth="1"/>
    <col min="13835" max="13835" width="12.5546875" style="168" customWidth="1"/>
    <col min="13836" max="13836" width="13.33203125" style="168" customWidth="1"/>
    <col min="13837" max="14080" width="8.88671875" style="168"/>
    <col min="14081" max="14081" width="10.88671875" style="168" customWidth="1"/>
    <col min="14082" max="14082" width="11.44140625" style="168" customWidth="1"/>
    <col min="14083" max="14083" width="10.5546875" style="168" customWidth="1"/>
    <col min="14084" max="14084" width="12" style="168" customWidth="1"/>
    <col min="14085" max="14085" width="3.6640625" style="168" customWidth="1"/>
    <col min="14086" max="14086" width="11" style="168" customWidth="1"/>
    <col min="14087" max="14087" width="7" style="168" customWidth="1"/>
    <col min="14088" max="14088" width="8.88671875" style="168"/>
    <col min="14089" max="14089" width="11.88671875" style="168" customWidth="1"/>
    <col min="14090" max="14090" width="11.5546875" style="168" customWidth="1"/>
    <col min="14091" max="14091" width="12.5546875" style="168" customWidth="1"/>
    <col min="14092" max="14092" width="13.33203125" style="168" customWidth="1"/>
    <col min="14093" max="14336" width="8.88671875" style="168"/>
    <col min="14337" max="14337" width="10.88671875" style="168" customWidth="1"/>
    <col min="14338" max="14338" width="11.44140625" style="168" customWidth="1"/>
    <col min="14339" max="14339" width="10.5546875" style="168" customWidth="1"/>
    <col min="14340" max="14340" width="12" style="168" customWidth="1"/>
    <col min="14341" max="14341" width="3.6640625" style="168" customWidth="1"/>
    <col min="14342" max="14342" width="11" style="168" customWidth="1"/>
    <col min="14343" max="14343" width="7" style="168" customWidth="1"/>
    <col min="14344" max="14344" width="8.88671875" style="168"/>
    <col min="14345" max="14345" width="11.88671875" style="168" customWidth="1"/>
    <col min="14346" max="14346" width="11.5546875" style="168" customWidth="1"/>
    <col min="14347" max="14347" width="12.5546875" style="168" customWidth="1"/>
    <col min="14348" max="14348" width="13.33203125" style="168" customWidth="1"/>
    <col min="14349" max="14592" width="8.88671875" style="168"/>
    <col min="14593" max="14593" width="10.88671875" style="168" customWidth="1"/>
    <col min="14594" max="14594" width="11.44140625" style="168" customWidth="1"/>
    <col min="14595" max="14595" width="10.5546875" style="168" customWidth="1"/>
    <col min="14596" max="14596" width="12" style="168" customWidth="1"/>
    <col min="14597" max="14597" width="3.6640625" style="168" customWidth="1"/>
    <col min="14598" max="14598" width="11" style="168" customWidth="1"/>
    <col min="14599" max="14599" width="7" style="168" customWidth="1"/>
    <col min="14600" max="14600" width="8.88671875" style="168"/>
    <col min="14601" max="14601" width="11.88671875" style="168" customWidth="1"/>
    <col min="14602" max="14602" width="11.5546875" style="168" customWidth="1"/>
    <col min="14603" max="14603" width="12.5546875" style="168" customWidth="1"/>
    <col min="14604" max="14604" width="13.33203125" style="168" customWidth="1"/>
    <col min="14605" max="14848" width="8.88671875" style="168"/>
    <col min="14849" max="14849" width="10.88671875" style="168" customWidth="1"/>
    <col min="14850" max="14850" width="11.44140625" style="168" customWidth="1"/>
    <col min="14851" max="14851" width="10.5546875" style="168" customWidth="1"/>
    <col min="14852" max="14852" width="12" style="168" customWidth="1"/>
    <col min="14853" max="14853" width="3.6640625" style="168" customWidth="1"/>
    <col min="14854" max="14854" width="11" style="168" customWidth="1"/>
    <col min="14855" max="14855" width="7" style="168" customWidth="1"/>
    <col min="14856" max="14856" width="8.88671875" style="168"/>
    <col min="14857" max="14857" width="11.88671875" style="168" customWidth="1"/>
    <col min="14858" max="14858" width="11.5546875" style="168" customWidth="1"/>
    <col min="14859" max="14859" width="12.5546875" style="168" customWidth="1"/>
    <col min="14860" max="14860" width="13.33203125" style="168" customWidth="1"/>
    <col min="14861" max="15104" width="8.88671875" style="168"/>
    <col min="15105" max="15105" width="10.88671875" style="168" customWidth="1"/>
    <col min="15106" max="15106" width="11.44140625" style="168" customWidth="1"/>
    <col min="15107" max="15107" width="10.5546875" style="168" customWidth="1"/>
    <col min="15108" max="15108" width="12" style="168" customWidth="1"/>
    <col min="15109" max="15109" width="3.6640625" style="168" customWidth="1"/>
    <col min="15110" max="15110" width="11" style="168" customWidth="1"/>
    <col min="15111" max="15111" width="7" style="168" customWidth="1"/>
    <col min="15112" max="15112" width="8.88671875" style="168"/>
    <col min="15113" max="15113" width="11.88671875" style="168" customWidth="1"/>
    <col min="15114" max="15114" width="11.5546875" style="168" customWidth="1"/>
    <col min="15115" max="15115" width="12.5546875" style="168" customWidth="1"/>
    <col min="15116" max="15116" width="13.33203125" style="168" customWidth="1"/>
    <col min="15117" max="15360" width="8.88671875" style="168"/>
    <col min="15361" max="15361" width="10.88671875" style="168" customWidth="1"/>
    <col min="15362" max="15362" width="11.44140625" style="168" customWidth="1"/>
    <col min="15363" max="15363" width="10.5546875" style="168" customWidth="1"/>
    <col min="15364" max="15364" width="12" style="168" customWidth="1"/>
    <col min="15365" max="15365" width="3.6640625" style="168" customWidth="1"/>
    <col min="15366" max="15366" width="11" style="168" customWidth="1"/>
    <col min="15367" max="15367" width="7" style="168" customWidth="1"/>
    <col min="15368" max="15368" width="8.88671875" style="168"/>
    <col min="15369" max="15369" width="11.88671875" style="168" customWidth="1"/>
    <col min="15370" max="15370" width="11.5546875" style="168" customWidth="1"/>
    <col min="15371" max="15371" width="12.5546875" style="168" customWidth="1"/>
    <col min="15372" max="15372" width="13.33203125" style="168" customWidth="1"/>
    <col min="15373" max="15616" width="8.88671875" style="168"/>
    <col min="15617" max="15617" width="10.88671875" style="168" customWidth="1"/>
    <col min="15618" max="15618" width="11.44140625" style="168" customWidth="1"/>
    <col min="15619" max="15619" width="10.5546875" style="168" customWidth="1"/>
    <col min="15620" max="15620" width="12" style="168" customWidth="1"/>
    <col min="15621" max="15621" width="3.6640625" style="168" customWidth="1"/>
    <col min="15622" max="15622" width="11" style="168" customWidth="1"/>
    <col min="15623" max="15623" width="7" style="168" customWidth="1"/>
    <col min="15624" max="15624" width="8.88671875" style="168"/>
    <col min="15625" max="15625" width="11.88671875" style="168" customWidth="1"/>
    <col min="15626" max="15626" width="11.5546875" style="168" customWidth="1"/>
    <col min="15627" max="15627" width="12.5546875" style="168" customWidth="1"/>
    <col min="15628" max="15628" width="13.33203125" style="168" customWidth="1"/>
    <col min="15629" max="15872" width="8.88671875" style="168"/>
    <col min="15873" max="15873" width="10.88671875" style="168" customWidth="1"/>
    <col min="15874" max="15874" width="11.44140625" style="168" customWidth="1"/>
    <col min="15875" max="15875" width="10.5546875" style="168" customWidth="1"/>
    <col min="15876" max="15876" width="12" style="168" customWidth="1"/>
    <col min="15877" max="15877" width="3.6640625" style="168" customWidth="1"/>
    <col min="15878" max="15878" width="11" style="168" customWidth="1"/>
    <col min="15879" max="15879" width="7" style="168" customWidth="1"/>
    <col min="15880" max="15880" width="8.88671875" style="168"/>
    <col min="15881" max="15881" width="11.88671875" style="168" customWidth="1"/>
    <col min="15882" max="15882" width="11.5546875" style="168" customWidth="1"/>
    <col min="15883" max="15883" width="12.5546875" style="168" customWidth="1"/>
    <col min="15884" max="15884" width="13.33203125" style="168" customWidth="1"/>
    <col min="15885" max="16128" width="8.88671875" style="168"/>
    <col min="16129" max="16129" width="10.88671875" style="168" customWidth="1"/>
    <col min="16130" max="16130" width="11.44140625" style="168" customWidth="1"/>
    <col min="16131" max="16131" width="10.5546875" style="168" customWidth="1"/>
    <col min="16132" max="16132" width="12" style="168" customWidth="1"/>
    <col min="16133" max="16133" width="3.6640625" style="168" customWidth="1"/>
    <col min="16134" max="16134" width="11" style="168" customWidth="1"/>
    <col min="16135" max="16135" width="7" style="168" customWidth="1"/>
    <col min="16136" max="16136" width="8.88671875" style="168"/>
    <col min="16137" max="16137" width="11.88671875" style="168" customWidth="1"/>
    <col min="16138" max="16138" width="11.5546875" style="168" customWidth="1"/>
    <col min="16139" max="16139" width="12.5546875" style="168" customWidth="1"/>
    <col min="16140" max="16140" width="13.33203125" style="168" customWidth="1"/>
    <col min="16141" max="16384" width="8.88671875" style="168"/>
  </cols>
  <sheetData>
    <row r="1" spans="2:13" ht="21" x14ac:dyDescent="0.3">
      <c r="B1" s="159"/>
      <c r="C1" s="160"/>
      <c r="D1" s="161"/>
      <c r="E1" s="162" t="s">
        <v>136</v>
      </c>
      <c r="F1" s="163"/>
      <c r="G1" s="164"/>
      <c r="H1" s="165"/>
      <c r="I1" s="165"/>
      <c r="J1" s="166"/>
      <c r="K1" s="166" t="s">
        <v>25</v>
      </c>
      <c r="L1" s="163"/>
      <c r="M1" s="167"/>
    </row>
    <row r="2" spans="2:13" ht="15.6" customHeight="1" x14ac:dyDescent="0.25">
      <c r="B2" s="159"/>
      <c r="C2" s="160"/>
      <c r="D2" s="169"/>
      <c r="E2" s="254"/>
      <c r="F2" s="226" t="s">
        <v>137</v>
      </c>
      <c r="G2" s="226"/>
      <c r="H2" s="226"/>
      <c r="I2" s="226"/>
      <c r="J2" s="170"/>
      <c r="K2" s="171"/>
      <c r="L2" s="171"/>
      <c r="M2" s="167"/>
    </row>
    <row r="3" spans="2:13" x14ac:dyDescent="0.25">
      <c r="B3" s="159"/>
      <c r="C3" s="160"/>
      <c r="D3" s="172" t="s">
        <v>27</v>
      </c>
      <c r="E3" s="172"/>
      <c r="F3" s="173" t="s">
        <v>14</v>
      </c>
      <c r="G3" s="172"/>
      <c r="H3" s="173"/>
      <c r="I3" s="172" t="s">
        <v>49</v>
      </c>
      <c r="J3" s="174"/>
      <c r="K3" s="173"/>
      <c r="L3" s="175" t="s">
        <v>28</v>
      </c>
      <c r="M3" s="167"/>
    </row>
    <row r="4" spans="2:13" ht="13.8" thickBot="1" x14ac:dyDescent="0.3">
      <c r="B4" s="176"/>
      <c r="C4" s="177"/>
      <c r="D4" s="178" t="s">
        <v>50</v>
      </c>
      <c r="E4" s="178"/>
      <c r="F4" s="179" t="s">
        <v>63</v>
      </c>
      <c r="G4" s="179"/>
      <c r="H4" s="180"/>
      <c r="I4" s="181" t="s">
        <v>62</v>
      </c>
      <c r="J4" s="182"/>
      <c r="K4" s="183"/>
      <c r="L4" s="184" t="s">
        <v>61</v>
      </c>
      <c r="M4" s="167"/>
    </row>
    <row r="5" spans="2:13" x14ac:dyDescent="0.25">
      <c r="B5" s="185"/>
      <c r="C5" s="186"/>
      <c r="D5" s="185"/>
      <c r="E5" s="185"/>
      <c r="F5" s="187" t="s">
        <v>12</v>
      </c>
      <c r="G5" s="187" t="s">
        <v>13</v>
      </c>
      <c r="H5" s="187" t="s">
        <v>14</v>
      </c>
      <c r="I5" s="185"/>
      <c r="J5" s="185"/>
      <c r="K5" s="185"/>
      <c r="L5" s="185"/>
    </row>
    <row r="6" spans="2:13" x14ac:dyDescent="0.25">
      <c r="B6" s="159"/>
      <c r="C6" s="160"/>
      <c r="D6" s="188"/>
      <c r="E6" s="189"/>
      <c r="F6" s="188"/>
      <c r="G6" s="188"/>
      <c r="H6" s="188"/>
      <c r="I6" s="159"/>
      <c r="J6" s="159"/>
      <c r="K6" s="159"/>
      <c r="L6" s="159"/>
    </row>
    <row r="7" spans="2:13" ht="16.95" customHeight="1" x14ac:dyDescent="0.25">
      <c r="B7" s="188"/>
      <c r="C7" s="190"/>
      <c r="D7" s="191"/>
      <c r="E7" s="192">
        <v>1</v>
      </c>
      <c r="F7" s="255" t="s">
        <v>138</v>
      </c>
      <c r="G7" s="255" t="s">
        <v>139</v>
      </c>
      <c r="H7" s="255" t="s">
        <v>140</v>
      </c>
      <c r="I7" s="190"/>
      <c r="J7" s="190"/>
      <c r="K7" s="190"/>
      <c r="L7" s="159"/>
    </row>
    <row r="8" spans="2:13" ht="13.8" x14ac:dyDescent="0.25">
      <c r="B8" s="193"/>
      <c r="C8" s="194"/>
      <c r="D8" s="195" t="s">
        <v>141</v>
      </c>
      <c r="E8" s="196"/>
      <c r="F8" s="256"/>
      <c r="G8" s="256"/>
      <c r="H8" s="257"/>
      <c r="I8" s="255" t="s">
        <v>138</v>
      </c>
      <c r="J8" s="258"/>
      <c r="K8" s="258"/>
      <c r="L8" s="198"/>
    </row>
    <row r="9" spans="2:13" ht="13.8" x14ac:dyDescent="0.25">
      <c r="B9" s="193"/>
      <c r="C9" s="199"/>
      <c r="D9" s="193"/>
      <c r="E9" s="200" t="s">
        <v>51</v>
      </c>
      <c r="F9" s="259" t="s">
        <v>141</v>
      </c>
      <c r="G9" s="259" t="s">
        <v>142</v>
      </c>
      <c r="H9" s="259" t="s">
        <v>78</v>
      </c>
      <c r="I9" s="260" t="s">
        <v>143</v>
      </c>
      <c r="J9" s="261"/>
      <c r="K9" s="258"/>
      <c r="L9" s="198"/>
    </row>
    <row r="10" spans="2:13" ht="13.8" x14ac:dyDescent="0.25">
      <c r="B10" s="193"/>
      <c r="C10" s="259" t="s">
        <v>144</v>
      </c>
      <c r="D10" s="201"/>
      <c r="E10" s="202"/>
      <c r="F10" s="258"/>
      <c r="G10" s="262"/>
      <c r="H10" s="263"/>
      <c r="I10" s="264"/>
      <c r="J10" s="255" t="s">
        <v>138</v>
      </c>
      <c r="K10" s="258"/>
      <c r="L10" s="198"/>
    </row>
    <row r="11" spans="2:13" ht="15.75" customHeight="1" x14ac:dyDescent="0.25">
      <c r="B11" s="204"/>
      <c r="C11" s="205" t="s">
        <v>145</v>
      </c>
      <c r="D11" s="193"/>
      <c r="E11" s="206" t="s">
        <v>52</v>
      </c>
      <c r="F11" s="259" t="s">
        <v>144</v>
      </c>
      <c r="G11" s="259" t="s">
        <v>146</v>
      </c>
      <c r="H11" s="259" t="s">
        <v>30</v>
      </c>
      <c r="I11" s="265"/>
      <c r="J11" s="266" t="s">
        <v>143</v>
      </c>
      <c r="K11" s="261"/>
      <c r="L11" s="198"/>
    </row>
    <row r="12" spans="2:13" ht="16.2" customHeight="1" x14ac:dyDescent="0.25">
      <c r="B12" s="204"/>
      <c r="C12" s="199"/>
      <c r="D12" s="259" t="s">
        <v>144</v>
      </c>
      <c r="E12" s="207"/>
      <c r="F12" s="258"/>
      <c r="G12" s="262"/>
      <c r="H12" s="267"/>
      <c r="I12" s="259" t="s">
        <v>147</v>
      </c>
      <c r="J12" s="268"/>
      <c r="K12" s="258"/>
      <c r="L12" s="198"/>
    </row>
    <row r="13" spans="2:13" ht="13.8" x14ac:dyDescent="0.25">
      <c r="B13" s="204"/>
      <c r="C13" s="194"/>
      <c r="D13" s="193"/>
      <c r="E13" s="209" t="s">
        <v>53</v>
      </c>
      <c r="F13" s="269" t="s">
        <v>84</v>
      </c>
      <c r="G13" s="259" t="s">
        <v>148</v>
      </c>
      <c r="H13" s="259" t="s">
        <v>149</v>
      </c>
      <c r="I13" s="270" t="s">
        <v>150</v>
      </c>
      <c r="J13" s="264"/>
      <c r="K13" s="258"/>
      <c r="L13" s="198"/>
    </row>
    <row r="14" spans="2:13" ht="13.8" x14ac:dyDescent="0.25">
      <c r="B14" s="259" t="s">
        <v>144</v>
      </c>
      <c r="C14" s="211"/>
      <c r="D14" s="193"/>
      <c r="E14" s="202"/>
      <c r="F14" s="262"/>
      <c r="G14" s="262"/>
      <c r="H14" s="263"/>
      <c r="I14" s="265"/>
      <c r="J14" s="264"/>
      <c r="K14" s="255" t="s">
        <v>138</v>
      </c>
      <c r="L14" s="198"/>
    </row>
    <row r="15" spans="2:13" ht="13.8" x14ac:dyDescent="0.25">
      <c r="B15" s="271">
        <v>64</v>
      </c>
      <c r="C15" s="194"/>
      <c r="D15" s="193"/>
      <c r="E15" s="206" t="s">
        <v>54</v>
      </c>
      <c r="F15" s="259" t="s">
        <v>151</v>
      </c>
      <c r="G15" s="259" t="s">
        <v>152</v>
      </c>
      <c r="H15" s="272" t="s">
        <v>31</v>
      </c>
      <c r="I15" s="265"/>
      <c r="J15" s="264"/>
      <c r="K15" s="273">
        <v>60</v>
      </c>
      <c r="L15" s="274"/>
    </row>
    <row r="16" spans="2:13" ht="13.8" x14ac:dyDescent="0.25">
      <c r="B16" s="208"/>
      <c r="C16" s="194"/>
      <c r="D16" s="259" t="s">
        <v>153</v>
      </c>
      <c r="E16" s="213"/>
      <c r="F16" s="262"/>
      <c r="G16" s="262"/>
      <c r="H16" s="267"/>
      <c r="I16" s="259" t="s">
        <v>151</v>
      </c>
      <c r="J16" s="264"/>
      <c r="K16" s="265"/>
      <c r="L16" s="274"/>
    </row>
    <row r="17" spans="1:12" ht="13.8" x14ac:dyDescent="0.25">
      <c r="B17" s="208"/>
      <c r="C17" s="199"/>
      <c r="D17" s="194"/>
      <c r="E17" s="200" t="s">
        <v>55</v>
      </c>
      <c r="F17" s="259" t="s">
        <v>153</v>
      </c>
      <c r="G17" s="259" t="s">
        <v>154</v>
      </c>
      <c r="H17" s="259" t="s">
        <v>30</v>
      </c>
      <c r="I17" s="260" t="s">
        <v>143</v>
      </c>
      <c r="J17" s="268"/>
      <c r="K17" s="265"/>
      <c r="L17" s="274"/>
    </row>
    <row r="18" spans="1:12" ht="17.399999999999999" customHeight="1" x14ac:dyDescent="0.25">
      <c r="B18" s="208"/>
      <c r="C18" s="259" t="s">
        <v>155</v>
      </c>
      <c r="D18" s="211"/>
      <c r="E18" s="202"/>
      <c r="F18" s="262"/>
      <c r="G18" s="262"/>
      <c r="H18" s="263"/>
      <c r="I18" s="264"/>
      <c r="J18" s="275" t="s">
        <v>156</v>
      </c>
      <c r="K18" s="276"/>
      <c r="L18" s="274"/>
    </row>
    <row r="19" spans="1:12" ht="13.8" x14ac:dyDescent="0.25">
      <c r="B19" s="211"/>
      <c r="C19" s="205" t="s">
        <v>157</v>
      </c>
      <c r="D19" s="194"/>
      <c r="E19" s="206" t="s">
        <v>56</v>
      </c>
      <c r="F19" s="275" t="s">
        <v>156</v>
      </c>
      <c r="G19" s="275" t="s">
        <v>154</v>
      </c>
      <c r="H19" s="275" t="s">
        <v>158</v>
      </c>
      <c r="I19" s="265"/>
      <c r="J19" s="266" t="s">
        <v>159</v>
      </c>
      <c r="K19" s="265"/>
      <c r="L19" s="277"/>
    </row>
    <row r="20" spans="1:12" ht="15.6" customHeight="1" x14ac:dyDescent="0.25">
      <c r="B20" s="278"/>
      <c r="C20" s="199"/>
      <c r="D20" s="259" t="s">
        <v>155</v>
      </c>
      <c r="E20" s="196"/>
      <c r="F20" s="262"/>
      <c r="G20" s="262"/>
      <c r="H20" s="267"/>
      <c r="I20" s="275" t="s">
        <v>156</v>
      </c>
      <c r="J20" s="276"/>
      <c r="K20" s="265"/>
      <c r="L20" s="274"/>
    </row>
    <row r="21" spans="1:12" ht="14.4" thickBot="1" x14ac:dyDescent="0.3">
      <c r="B21" s="279"/>
      <c r="C21" s="194"/>
      <c r="D21" s="194"/>
      <c r="E21" s="200" t="s">
        <v>57</v>
      </c>
      <c r="F21" s="259" t="s">
        <v>155</v>
      </c>
      <c r="G21" s="259" t="s">
        <v>160</v>
      </c>
      <c r="H21" s="259" t="s">
        <v>161</v>
      </c>
      <c r="I21" s="210" t="s">
        <v>145</v>
      </c>
      <c r="J21" s="194"/>
      <c r="K21" s="214"/>
      <c r="L21" s="280"/>
    </row>
    <row r="22" spans="1:12" ht="13.8" x14ac:dyDescent="0.25">
      <c r="A22" s="281" t="s">
        <v>162</v>
      </c>
      <c r="B22" s="215"/>
      <c r="C22" s="216"/>
      <c r="D22" s="216"/>
      <c r="E22" s="217"/>
      <c r="F22" s="197"/>
      <c r="G22" s="197"/>
      <c r="H22" s="203"/>
      <c r="I22" s="216"/>
      <c r="J22" s="216"/>
      <c r="K22" s="215"/>
      <c r="L22" s="282" t="s">
        <v>138</v>
      </c>
    </row>
    <row r="23" spans="1:12" ht="14.4" thickBot="1" x14ac:dyDescent="0.3">
      <c r="A23" s="212">
        <v>62</v>
      </c>
      <c r="B23" s="159"/>
      <c r="C23" s="190"/>
      <c r="D23" s="191"/>
      <c r="E23" s="192">
        <v>9</v>
      </c>
      <c r="F23" s="255" t="s">
        <v>163</v>
      </c>
      <c r="G23" s="255" t="s">
        <v>164</v>
      </c>
      <c r="H23" s="255" t="s">
        <v>158</v>
      </c>
      <c r="I23" s="190"/>
      <c r="J23" s="190"/>
      <c r="K23" s="159"/>
      <c r="L23" s="283">
        <v>63</v>
      </c>
    </row>
    <row r="24" spans="1:12" ht="13.8" x14ac:dyDescent="0.25">
      <c r="B24" s="284"/>
      <c r="C24" s="194"/>
      <c r="D24" s="259" t="s">
        <v>163</v>
      </c>
      <c r="E24" s="196"/>
      <c r="F24" s="256"/>
      <c r="G24" s="256"/>
      <c r="H24" s="257"/>
      <c r="I24" s="255" t="s">
        <v>165</v>
      </c>
      <c r="J24" s="258"/>
      <c r="L24" s="285"/>
    </row>
    <row r="25" spans="1:12" ht="13.8" x14ac:dyDescent="0.25">
      <c r="B25" s="284"/>
      <c r="C25" s="199"/>
      <c r="D25" s="193"/>
      <c r="E25" s="200" t="s">
        <v>166</v>
      </c>
      <c r="F25" s="259" t="s">
        <v>165</v>
      </c>
      <c r="G25" s="259" t="s">
        <v>167</v>
      </c>
      <c r="H25" s="259" t="s">
        <v>29</v>
      </c>
      <c r="I25" s="260" t="s">
        <v>143</v>
      </c>
      <c r="J25" s="261"/>
      <c r="L25" s="284"/>
    </row>
    <row r="26" spans="1:12" ht="13.8" x14ac:dyDescent="0.25">
      <c r="B26" s="284"/>
      <c r="C26" s="259" t="s">
        <v>163</v>
      </c>
      <c r="D26" s="201"/>
      <c r="E26" s="202"/>
      <c r="F26" s="258"/>
      <c r="G26" s="262"/>
      <c r="H26" s="263"/>
      <c r="I26" s="264"/>
      <c r="J26" s="255" t="s">
        <v>133</v>
      </c>
      <c r="L26" s="284"/>
    </row>
    <row r="27" spans="1:12" ht="13.8" x14ac:dyDescent="0.25">
      <c r="B27" s="286"/>
      <c r="C27" s="205" t="s">
        <v>168</v>
      </c>
      <c r="D27" s="193"/>
      <c r="E27" s="206" t="s">
        <v>169</v>
      </c>
      <c r="F27" s="259" t="s">
        <v>170</v>
      </c>
      <c r="G27" s="259" t="s">
        <v>171</v>
      </c>
      <c r="H27" s="259" t="s">
        <v>30</v>
      </c>
      <c r="I27" s="265"/>
      <c r="J27" s="266" t="s">
        <v>150</v>
      </c>
      <c r="K27" s="284"/>
      <c r="L27" s="284"/>
    </row>
    <row r="28" spans="1:12" ht="15.6" customHeight="1" x14ac:dyDescent="0.25">
      <c r="B28" s="286"/>
      <c r="C28" s="199"/>
      <c r="D28" s="259" t="s">
        <v>170</v>
      </c>
      <c r="E28" s="207"/>
      <c r="F28" s="258"/>
      <c r="G28" s="262"/>
      <c r="H28" s="267"/>
      <c r="I28" s="287" t="s">
        <v>133</v>
      </c>
      <c r="J28" s="276"/>
      <c r="K28" s="284"/>
      <c r="L28" s="284"/>
    </row>
    <row r="29" spans="1:12" ht="13.8" x14ac:dyDescent="0.25">
      <c r="B29" s="286"/>
      <c r="C29" s="194"/>
      <c r="D29" s="193"/>
      <c r="E29" s="209" t="s">
        <v>124</v>
      </c>
      <c r="F29" s="287" t="s">
        <v>133</v>
      </c>
      <c r="G29" s="287" t="s">
        <v>77</v>
      </c>
      <c r="H29" s="288" t="s">
        <v>78</v>
      </c>
      <c r="I29" s="270" t="s">
        <v>143</v>
      </c>
      <c r="J29" s="265"/>
      <c r="K29" s="284"/>
      <c r="L29" s="284"/>
    </row>
    <row r="30" spans="1:12" ht="13.8" x14ac:dyDescent="0.25">
      <c r="B30" s="289" t="s">
        <v>162</v>
      </c>
      <c r="C30" s="194"/>
      <c r="D30" s="193"/>
      <c r="E30" s="202"/>
      <c r="F30" s="262"/>
      <c r="G30" s="262"/>
      <c r="H30" s="263"/>
      <c r="I30" s="265"/>
      <c r="J30" s="265"/>
      <c r="K30" s="290" t="s">
        <v>172</v>
      </c>
      <c r="L30" s="284"/>
    </row>
    <row r="31" spans="1:12" ht="13.8" x14ac:dyDescent="0.25">
      <c r="B31" s="291">
        <v>62</v>
      </c>
      <c r="C31" s="194"/>
      <c r="D31" s="193"/>
      <c r="E31" s="206" t="s">
        <v>173</v>
      </c>
      <c r="F31" s="259" t="s">
        <v>174</v>
      </c>
      <c r="G31" s="259" t="s">
        <v>175</v>
      </c>
      <c r="H31" s="259" t="s">
        <v>176</v>
      </c>
      <c r="I31" s="265"/>
      <c r="J31" s="265"/>
      <c r="K31" s="273">
        <v>60</v>
      </c>
    </row>
    <row r="32" spans="1:12" ht="13.8" x14ac:dyDescent="0.25">
      <c r="B32" s="292"/>
      <c r="C32" s="194"/>
      <c r="D32" s="259" t="s">
        <v>162</v>
      </c>
      <c r="E32" s="213"/>
      <c r="F32" s="262"/>
      <c r="G32" s="262"/>
      <c r="H32" s="267"/>
      <c r="I32" s="259" t="s">
        <v>174</v>
      </c>
      <c r="J32" s="265"/>
      <c r="K32" s="284"/>
    </row>
    <row r="33" spans="2:11" ht="13.8" x14ac:dyDescent="0.25">
      <c r="B33" s="292"/>
      <c r="C33" s="199"/>
      <c r="D33" s="194"/>
      <c r="E33" s="200" t="s">
        <v>177</v>
      </c>
      <c r="F33" s="259" t="s">
        <v>162</v>
      </c>
      <c r="G33" s="259" t="s">
        <v>178</v>
      </c>
      <c r="H33" s="259" t="s">
        <v>158</v>
      </c>
      <c r="I33" s="260" t="s">
        <v>179</v>
      </c>
      <c r="J33" s="276"/>
      <c r="K33" s="284"/>
    </row>
    <row r="34" spans="2:11" ht="13.8" x14ac:dyDescent="0.25">
      <c r="B34" s="292"/>
      <c r="C34" s="275" t="s">
        <v>162</v>
      </c>
      <c r="D34" s="211"/>
      <c r="E34" s="202"/>
      <c r="F34" s="262"/>
      <c r="G34" s="262"/>
      <c r="H34" s="263"/>
      <c r="I34" s="264"/>
      <c r="J34" s="259" t="s">
        <v>172</v>
      </c>
      <c r="K34" s="284"/>
    </row>
    <row r="35" spans="2:11" ht="13.8" x14ac:dyDescent="0.25">
      <c r="C35" s="205" t="s">
        <v>157</v>
      </c>
      <c r="D35" s="194"/>
      <c r="E35" s="206" t="s">
        <v>180</v>
      </c>
      <c r="F35" s="275" t="s">
        <v>181</v>
      </c>
      <c r="G35" s="275" t="s">
        <v>182</v>
      </c>
      <c r="H35" s="275" t="s">
        <v>78</v>
      </c>
      <c r="I35" s="265"/>
      <c r="J35" s="266" t="s">
        <v>150</v>
      </c>
    </row>
    <row r="36" spans="2:11" ht="13.8" x14ac:dyDescent="0.25">
      <c r="C36" s="199"/>
      <c r="D36" s="275" t="s">
        <v>181</v>
      </c>
      <c r="E36" s="196"/>
      <c r="F36" s="262"/>
      <c r="G36" s="262"/>
      <c r="H36" s="267"/>
      <c r="I36" s="259" t="s">
        <v>172</v>
      </c>
      <c r="J36" s="276"/>
    </row>
    <row r="37" spans="2:11" ht="19.2" customHeight="1" x14ac:dyDescent="0.25">
      <c r="C37" s="194"/>
      <c r="D37" s="194"/>
      <c r="E37" s="200" t="s">
        <v>183</v>
      </c>
      <c r="F37" s="259" t="s">
        <v>172</v>
      </c>
      <c r="G37" s="259" t="s">
        <v>184</v>
      </c>
      <c r="H37" s="259" t="s">
        <v>185</v>
      </c>
      <c r="I37" s="210" t="s">
        <v>145</v>
      </c>
      <c r="J37" s="194"/>
    </row>
  </sheetData>
  <mergeCells count="1">
    <mergeCell ref="F2:I2"/>
  </mergeCells>
  <pageMargins left="0.70866141732283472" right="0.70866141732283472" top="0.74803149606299213" bottom="0.74803149606299213" header="0.31496062992125984" footer="0.31496062992125984"/>
  <pageSetup scale="85" orientation="landscape" horizont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444D7-6849-4EF9-A535-3EDB73333EE6}">
  <dimension ref="A1:M37"/>
  <sheetViews>
    <sheetView zoomScale="80" zoomScaleNormal="80" workbookViewId="0">
      <selection activeCell="A22" sqref="A22"/>
    </sheetView>
  </sheetViews>
  <sheetFormatPr defaultRowHeight="13.2" x14ac:dyDescent="0.25"/>
  <cols>
    <col min="1" max="1" width="12.88671875" style="168" customWidth="1"/>
    <col min="2" max="2" width="11.44140625" style="168" customWidth="1"/>
    <col min="3" max="3" width="10.5546875" style="168" customWidth="1"/>
    <col min="4" max="4" width="13.44140625" style="168" customWidth="1"/>
    <col min="5" max="5" width="3.6640625" style="168" customWidth="1"/>
    <col min="6" max="6" width="14.6640625" style="168" customWidth="1"/>
    <col min="7" max="7" width="13.88671875" style="168" customWidth="1"/>
    <col min="8" max="8" width="8.88671875" style="168"/>
    <col min="9" max="9" width="14.33203125" style="168" customWidth="1"/>
    <col min="10" max="10" width="13.5546875" style="168" customWidth="1"/>
    <col min="11" max="11" width="12.5546875" style="168" customWidth="1"/>
    <col min="12" max="12" width="13.33203125" style="168" customWidth="1"/>
    <col min="13" max="256" width="8.88671875" style="168"/>
    <col min="257" max="257" width="10.88671875" style="168" customWidth="1"/>
    <col min="258" max="258" width="11.44140625" style="168" customWidth="1"/>
    <col min="259" max="259" width="10.5546875" style="168" customWidth="1"/>
    <col min="260" max="260" width="12" style="168" customWidth="1"/>
    <col min="261" max="261" width="3.6640625" style="168" customWidth="1"/>
    <col min="262" max="262" width="11" style="168" customWidth="1"/>
    <col min="263" max="263" width="7" style="168" customWidth="1"/>
    <col min="264" max="264" width="8.88671875" style="168"/>
    <col min="265" max="265" width="11.88671875" style="168" customWidth="1"/>
    <col min="266" max="266" width="11.5546875" style="168" customWidth="1"/>
    <col min="267" max="267" width="12.5546875" style="168" customWidth="1"/>
    <col min="268" max="268" width="13.33203125" style="168" customWidth="1"/>
    <col min="269" max="512" width="8.88671875" style="168"/>
    <col min="513" max="513" width="10.88671875" style="168" customWidth="1"/>
    <col min="514" max="514" width="11.44140625" style="168" customWidth="1"/>
    <col min="515" max="515" width="10.5546875" style="168" customWidth="1"/>
    <col min="516" max="516" width="12" style="168" customWidth="1"/>
    <col min="517" max="517" width="3.6640625" style="168" customWidth="1"/>
    <col min="518" max="518" width="11" style="168" customWidth="1"/>
    <col min="519" max="519" width="7" style="168" customWidth="1"/>
    <col min="520" max="520" width="8.88671875" style="168"/>
    <col min="521" max="521" width="11.88671875" style="168" customWidth="1"/>
    <col min="522" max="522" width="11.5546875" style="168" customWidth="1"/>
    <col min="523" max="523" width="12.5546875" style="168" customWidth="1"/>
    <col min="524" max="524" width="13.33203125" style="168" customWidth="1"/>
    <col min="525" max="768" width="8.88671875" style="168"/>
    <col min="769" max="769" width="10.88671875" style="168" customWidth="1"/>
    <col min="770" max="770" width="11.44140625" style="168" customWidth="1"/>
    <col min="771" max="771" width="10.5546875" style="168" customWidth="1"/>
    <col min="772" max="772" width="12" style="168" customWidth="1"/>
    <col min="773" max="773" width="3.6640625" style="168" customWidth="1"/>
    <col min="774" max="774" width="11" style="168" customWidth="1"/>
    <col min="775" max="775" width="7" style="168" customWidth="1"/>
    <col min="776" max="776" width="8.88671875" style="168"/>
    <col min="777" max="777" width="11.88671875" style="168" customWidth="1"/>
    <col min="778" max="778" width="11.5546875" style="168" customWidth="1"/>
    <col min="779" max="779" width="12.5546875" style="168" customWidth="1"/>
    <col min="780" max="780" width="13.33203125" style="168" customWidth="1"/>
    <col min="781" max="1024" width="8.88671875" style="168"/>
    <col min="1025" max="1025" width="10.88671875" style="168" customWidth="1"/>
    <col min="1026" max="1026" width="11.44140625" style="168" customWidth="1"/>
    <col min="1027" max="1027" width="10.5546875" style="168" customWidth="1"/>
    <col min="1028" max="1028" width="12" style="168" customWidth="1"/>
    <col min="1029" max="1029" width="3.6640625" style="168" customWidth="1"/>
    <col min="1030" max="1030" width="11" style="168" customWidth="1"/>
    <col min="1031" max="1031" width="7" style="168" customWidth="1"/>
    <col min="1032" max="1032" width="8.88671875" style="168"/>
    <col min="1033" max="1033" width="11.88671875" style="168" customWidth="1"/>
    <col min="1034" max="1034" width="11.5546875" style="168" customWidth="1"/>
    <col min="1035" max="1035" width="12.5546875" style="168" customWidth="1"/>
    <col min="1036" max="1036" width="13.33203125" style="168" customWidth="1"/>
    <col min="1037" max="1280" width="8.88671875" style="168"/>
    <col min="1281" max="1281" width="10.88671875" style="168" customWidth="1"/>
    <col min="1282" max="1282" width="11.44140625" style="168" customWidth="1"/>
    <col min="1283" max="1283" width="10.5546875" style="168" customWidth="1"/>
    <col min="1284" max="1284" width="12" style="168" customWidth="1"/>
    <col min="1285" max="1285" width="3.6640625" style="168" customWidth="1"/>
    <col min="1286" max="1286" width="11" style="168" customWidth="1"/>
    <col min="1287" max="1287" width="7" style="168" customWidth="1"/>
    <col min="1288" max="1288" width="8.88671875" style="168"/>
    <col min="1289" max="1289" width="11.88671875" style="168" customWidth="1"/>
    <col min="1290" max="1290" width="11.5546875" style="168" customWidth="1"/>
    <col min="1291" max="1291" width="12.5546875" style="168" customWidth="1"/>
    <col min="1292" max="1292" width="13.33203125" style="168" customWidth="1"/>
    <col min="1293" max="1536" width="8.88671875" style="168"/>
    <col min="1537" max="1537" width="10.88671875" style="168" customWidth="1"/>
    <col min="1538" max="1538" width="11.44140625" style="168" customWidth="1"/>
    <col min="1539" max="1539" width="10.5546875" style="168" customWidth="1"/>
    <col min="1540" max="1540" width="12" style="168" customWidth="1"/>
    <col min="1541" max="1541" width="3.6640625" style="168" customWidth="1"/>
    <col min="1542" max="1542" width="11" style="168" customWidth="1"/>
    <col min="1543" max="1543" width="7" style="168" customWidth="1"/>
    <col min="1544" max="1544" width="8.88671875" style="168"/>
    <col min="1545" max="1545" width="11.88671875" style="168" customWidth="1"/>
    <col min="1546" max="1546" width="11.5546875" style="168" customWidth="1"/>
    <col min="1547" max="1547" width="12.5546875" style="168" customWidth="1"/>
    <col min="1548" max="1548" width="13.33203125" style="168" customWidth="1"/>
    <col min="1549" max="1792" width="8.88671875" style="168"/>
    <col min="1793" max="1793" width="10.88671875" style="168" customWidth="1"/>
    <col min="1794" max="1794" width="11.44140625" style="168" customWidth="1"/>
    <col min="1795" max="1795" width="10.5546875" style="168" customWidth="1"/>
    <col min="1796" max="1796" width="12" style="168" customWidth="1"/>
    <col min="1797" max="1797" width="3.6640625" style="168" customWidth="1"/>
    <col min="1798" max="1798" width="11" style="168" customWidth="1"/>
    <col min="1799" max="1799" width="7" style="168" customWidth="1"/>
    <col min="1800" max="1800" width="8.88671875" style="168"/>
    <col min="1801" max="1801" width="11.88671875" style="168" customWidth="1"/>
    <col min="1802" max="1802" width="11.5546875" style="168" customWidth="1"/>
    <col min="1803" max="1803" width="12.5546875" style="168" customWidth="1"/>
    <col min="1804" max="1804" width="13.33203125" style="168" customWidth="1"/>
    <col min="1805" max="2048" width="8.88671875" style="168"/>
    <col min="2049" max="2049" width="10.88671875" style="168" customWidth="1"/>
    <col min="2050" max="2050" width="11.44140625" style="168" customWidth="1"/>
    <col min="2051" max="2051" width="10.5546875" style="168" customWidth="1"/>
    <col min="2052" max="2052" width="12" style="168" customWidth="1"/>
    <col min="2053" max="2053" width="3.6640625" style="168" customWidth="1"/>
    <col min="2054" max="2054" width="11" style="168" customWidth="1"/>
    <col min="2055" max="2055" width="7" style="168" customWidth="1"/>
    <col min="2056" max="2056" width="8.88671875" style="168"/>
    <col min="2057" max="2057" width="11.88671875" style="168" customWidth="1"/>
    <col min="2058" max="2058" width="11.5546875" style="168" customWidth="1"/>
    <col min="2059" max="2059" width="12.5546875" style="168" customWidth="1"/>
    <col min="2060" max="2060" width="13.33203125" style="168" customWidth="1"/>
    <col min="2061" max="2304" width="8.88671875" style="168"/>
    <col min="2305" max="2305" width="10.88671875" style="168" customWidth="1"/>
    <col min="2306" max="2306" width="11.44140625" style="168" customWidth="1"/>
    <col min="2307" max="2307" width="10.5546875" style="168" customWidth="1"/>
    <col min="2308" max="2308" width="12" style="168" customWidth="1"/>
    <col min="2309" max="2309" width="3.6640625" style="168" customWidth="1"/>
    <col min="2310" max="2310" width="11" style="168" customWidth="1"/>
    <col min="2311" max="2311" width="7" style="168" customWidth="1"/>
    <col min="2312" max="2312" width="8.88671875" style="168"/>
    <col min="2313" max="2313" width="11.88671875" style="168" customWidth="1"/>
    <col min="2314" max="2314" width="11.5546875" style="168" customWidth="1"/>
    <col min="2315" max="2315" width="12.5546875" style="168" customWidth="1"/>
    <col min="2316" max="2316" width="13.33203125" style="168" customWidth="1"/>
    <col min="2317" max="2560" width="8.88671875" style="168"/>
    <col min="2561" max="2561" width="10.88671875" style="168" customWidth="1"/>
    <col min="2562" max="2562" width="11.44140625" style="168" customWidth="1"/>
    <col min="2563" max="2563" width="10.5546875" style="168" customWidth="1"/>
    <col min="2564" max="2564" width="12" style="168" customWidth="1"/>
    <col min="2565" max="2565" width="3.6640625" style="168" customWidth="1"/>
    <col min="2566" max="2566" width="11" style="168" customWidth="1"/>
    <col min="2567" max="2567" width="7" style="168" customWidth="1"/>
    <col min="2568" max="2568" width="8.88671875" style="168"/>
    <col min="2569" max="2569" width="11.88671875" style="168" customWidth="1"/>
    <col min="2570" max="2570" width="11.5546875" style="168" customWidth="1"/>
    <col min="2571" max="2571" width="12.5546875" style="168" customWidth="1"/>
    <col min="2572" max="2572" width="13.33203125" style="168" customWidth="1"/>
    <col min="2573" max="2816" width="8.88671875" style="168"/>
    <col min="2817" max="2817" width="10.88671875" style="168" customWidth="1"/>
    <col min="2818" max="2818" width="11.44140625" style="168" customWidth="1"/>
    <col min="2819" max="2819" width="10.5546875" style="168" customWidth="1"/>
    <col min="2820" max="2820" width="12" style="168" customWidth="1"/>
    <col min="2821" max="2821" width="3.6640625" style="168" customWidth="1"/>
    <col min="2822" max="2822" width="11" style="168" customWidth="1"/>
    <col min="2823" max="2823" width="7" style="168" customWidth="1"/>
    <col min="2824" max="2824" width="8.88671875" style="168"/>
    <col min="2825" max="2825" width="11.88671875" style="168" customWidth="1"/>
    <col min="2826" max="2826" width="11.5546875" style="168" customWidth="1"/>
    <col min="2827" max="2827" width="12.5546875" style="168" customWidth="1"/>
    <col min="2828" max="2828" width="13.33203125" style="168" customWidth="1"/>
    <col min="2829" max="3072" width="8.88671875" style="168"/>
    <col min="3073" max="3073" width="10.88671875" style="168" customWidth="1"/>
    <col min="3074" max="3074" width="11.44140625" style="168" customWidth="1"/>
    <col min="3075" max="3075" width="10.5546875" style="168" customWidth="1"/>
    <col min="3076" max="3076" width="12" style="168" customWidth="1"/>
    <col min="3077" max="3077" width="3.6640625" style="168" customWidth="1"/>
    <col min="3078" max="3078" width="11" style="168" customWidth="1"/>
    <col min="3079" max="3079" width="7" style="168" customWidth="1"/>
    <col min="3080" max="3080" width="8.88671875" style="168"/>
    <col min="3081" max="3081" width="11.88671875" style="168" customWidth="1"/>
    <col min="3082" max="3082" width="11.5546875" style="168" customWidth="1"/>
    <col min="3083" max="3083" width="12.5546875" style="168" customWidth="1"/>
    <col min="3084" max="3084" width="13.33203125" style="168" customWidth="1"/>
    <col min="3085" max="3328" width="8.88671875" style="168"/>
    <col min="3329" max="3329" width="10.88671875" style="168" customWidth="1"/>
    <col min="3330" max="3330" width="11.44140625" style="168" customWidth="1"/>
    <col min="3331" max="3331" width="10.5546875" style="168" customWidth="1"/>
    <col min="3332" max="3332" width="12" style="168" customWidth="1"/>
    <col min="3333" max="3333" width="3.6640625" style="168" customWidth="1"/>
    <col min="3334" max="3334" width="11" style="168" customWidth="1"/>
    <col min="3335" max="3335" width="7" style="168" customWidth="1"/>
    <col min="3336" max="3336" width="8.88671875" style="168"/>
    <col min="3337" max="3337" width="11.88671875" style="168" customWidth="1"/>
    <col min="3338" max="3338" width="11.5546875" style="168" customWidth="1"/>
    <col min="3339" max="3339" width="12.5546875" style="168" customWidth="1"/>
    <col min="3340" max="3340" width="13.33203125" style="168" customWidth="1"/>
    <col min="3341" max="3584" width="8.88671875" style="168"/>
    <col min="3585" max="3585" width="10.88671875" style="168" customWidth="1"/>
    <col min="3586" max="3586" width="11.44140625" style="168" customWidth="1"/>
    <col min="3587" max="3587" width="10.5546875" style="168" customWidth="1"/>
    <col min="3588" max="3588" width="12" style="168" customWidth="1"/>
    <col min="3589" max="3589" width="3.6640625" style="168" customWidth="1"/>
    <col min="3590" max="3590" width="11" style="168" customWidth="1"/>
    <col min="3591" max="3591" width="7" style="168" customWidth="1"/>
    <col min="3592" max="3592" width="8.88671875" style="168"/>
    <col min="3593" max="3593" width="11.88671875" style="168" customWidth="1"/>
    <col min="3594" max="3594" width="11.5546875" style="168" customWidth="1"/>
    <col min="3595" max="3595" width="12.5546875" style="168" customWidth="1"/>
    <col min="3596" max="3596" width="13.33203125" style="168" customWidth="1"/>
    <col min="3597" max="3840" width="8.88671875" style="168"/>
    <col min="3841" max="3841" width="10.88671875" style="168" customWidth="1"/>
    <col min="3842" max="3842" width="11.44140625" style="168" customWidth="1"/>
    <col min="3843" max="3843" width="10.5546875" style="168" customWidth="1"/>
    <col min="3844" max="3844" width="12" style="168" customWidth="1"/>
    <col min="3845" max="3845" width="3.6640625" style="168" customWidth="1"/>
    <col min="3846" max="3846" width="11" style="168" customWidth="1"/>
    <col min="3847" max="3847" width="7" style="168" customWidth="1"/>
    <col min="3848" max="3848" width="8.88671875" style="168"/>
    <col min="3849" max="3849" width="11.88671875" style="168" customWidth="1"/>
    <col min="3850" max="3850" width="11.5546875" style="168" customWidth="1"/>
    <col min="3851" max="3851" width="12.5546875" style="168" customWidth="1"/>
    <col min="3852" max="3852" width="13.33203125" style="168" customWidth="1"/>
    <col min="3853" max="4096" width="8.88671875" style="168"/>
    <col min="4097" max="4097" width="10.88671875" style="168" customWidth="1"/>
    <col min="4098" max="4098" width="11.44140625" style="168" customWidth="1"/>
    <col min="4099" max="4099" width="10.5546875" style="168" customWidth="1"/>
    <col min="4100" max="4100" width="12" style="168" customWidth="1"/>
    <col min="4101" max="4101" width="3.6640625" style="168" customWidth="1"/>
    <col min="4102" max="4102" width="11" style="168" customWidth="1"/>
    <col min="4103" max="4103" width="7" style="168" customWidth="1"/>
    <col min="4104" max="4104" width="8.88671875" style="168"/>
    <col min="4105" max="4105" width="11.88671875" style="168" customWidth="1"/>
    <col min="4106" max="4106" width="11.5546875" style="168" customWidth="1"/>
    <col min="4107" max="4107" width="12.5546875" style="168" customWidth="1"/>
    <col min="4108" max="4108" width="13.33203125" style="168" customWidth="1"/>
    <col min="4109" max="4352" width="8.88671875" style="168"/>
    <col min="4353" max="4353" width="10.88671875" style="168" customWidth="1"/>
    <col min="4354" max="4354" width="11.44140625" style="168" customWidth="1"/>
    <col min="4355" max="4355" width="10.5546875" style="168" customWidth="1"/>
    <col min="4356" max="4356" width="12" style="168" customWidth="1"/>
    <col min="4357" max="4357" width="3.6640625" style="168" customWidth="1"/>
    <col min="4358" max="4358" width="11" style="168" customWidth="1"/>
    <col min="4359" max="4359" width="7" style="168" customWidth="1"/>
    <col min="4360" max="4360" width="8.88671875" style="168"/>
    <col min="4361" max="4361" width="11.88671875" style="168" customWidth="1"/>
    <col min="4362" max="4362" width="11.5546875" style="168" customWidth="1"/>
    <col min="4363" max="4363" width="12.5546875" style="168" customWidth="1"/>
    <col min="4364" max="4364" width="13.33203125" style="168" customWidth="1"/>
    <col min="4365" max="4608" width="8.88671875" style="168"/>
    <col min="4609" max="4609" width="10.88671875" style="168" customWidth="1"/>
    <col min="4610" max="4610" width="11.44140625" style="168" customWidth="1"/>
    <col min="4611" max="4611" width="10.5546875" style="168" customWidth="1"/>
    <col min="4612" max="4612" width="12" style="168" customWidth="1"/>
    <col min="4613" max="4613" width="3.6640625" style="168" customWidth="1"/>
    <col min="4614" max="4614" width="11" style="168" customWidth="1"/>
    <col min="4615" max="4615" width="7" style="168" customWidth="1"/>
    <col min="4616" max="4616" width="8.88671875" style="168"/>
    <col min="4617" max="4617" width="11.88671875" style="168" customWidth="1"/>
    <col min="4618" max="4618" width="11.5546875" style="168" customWidth="1"/>
    <col min="4619" max="4619" width="12.5546875" style="168" customWidth="1"/>
    <col min="4620" max="4620" width="13.33203125" style="168" customWidth="1"/>
    <col min="4621" max="4864" width="8.88671875" style="168"/>
    <col min="4865" max="4865" width="10.88671875" style="168" customWidth="1"/>
    <col min="4866" max="4866" width="11.44140625" style="168" customWidth="1"/>
    <col min="4867" max="4867" width="10.5546875" style="168" customWidth="1"/>
    <col min="4868" max="4868" width="12" style="168" customWidth="1"/>
    <col min="4869" max="4869" width="3.6640625" style="168" customWidth="1"/>
    <col min="4870" max="4870" width="11" style="168" customWidth="1"/>
    <col min="4871" max="4871" width="7" style="168" customWidth="1"/>
    <col min="4872" max="4872" width="8.88671875" style="168"/>
    <col min="4873" max="4873" width="11.88671875" style="168" customWidth="1"/>
    <col min="4874" max="4874" width="11.5546875" style="168" customWidth="1"/>
    <col min="4875" max="4875" width="12.5546875" style="168" customWidth="1"/>
    <col min="4876" max="4876" width="13.33203125" style="168" customWidth="1"/>
    <col min="4877" max="5120" width="8.88671875" style="168"/>
    <col min="5121" max="5121" width="10.88671875" style="168" customWidth="1"/>
    <col min="5122" max="5122" width="11.44140625" style="168" customWidth="1"/>
    <col min="5123" max="5123" width="10.5546875" style="168" customWidth="1"/>
    <col min="5124" max="5124" width="12" style="168" customWidth="1"/>
    <col min="5125" max="5125" width="3.6640625" style="168" customWidth="1"/>
    <col min="5126" max="5126" width="11" style="168" customWidth="1"/>
    <col min="5127" max="5127" width="7" style="168" customWidth="1"/>
    <col min="5128" max="5128" width="8.88671875" style="168"/>
    <col min="5129" max="5129" width="11.88671875" style="168" customWidth="1"/>
    <col min="5130" max="5130" width="11.5546875" style="168" customWidth="1"/>
    <col min="5131" max="5131" width="12.5546875" style="168" customWidth="1"/>
    <col min="5132" max="5132" width="13.33203125" style="168" customWidth="1"/>
    <col min="5133" max="5376" width="8.88671875" style="168"/>
    <col min="5377" max="5377" width="10.88671875" style="168" customWidth="1"/>
    <col min="5378" max="5378" width="11.44140625" style="168" customWidth="1"/>
    <col min="5379" max="5379" width="10.5546875" style="168" customWidth="1"/>
    <col min="5380" max="5380" width="12" style="168" customWidth="1"/>
    <col min="5381" max="5381" width="3.6640625" style="168" customWidth="1"/>
    <col min="5382" max="5382" width="11" style="168" customWidth="1"/>
    <col min="5383" max="5383" width="7" style="168" customWidth="1"/>
    <col min="5384" max="5384" width="8.88671875" style="168"/>
    <col min="5385" max="5385" width="11.88671875" style="168" customWidth="1"/>
    <col min="5386" max="5386" width="11.5546875" style="168" customWidth="1"/>
    <col min="5387" max="5387" width="12.5546875" style="168" customWidth="1"/>
    <col min="5388" max="5388" width="13.33203125" style="168" customWidth="1"/>
    <col min="5389" max="5632" width="8.88671875" style="168"/>
    <col min="5633" max="5633" width="10.88671875" style="168" customWidth="1"/>
    <col min="5634" max="5634" width="11.44140625" style="168" customWidth="1"/>
    <col min="5635" max="5635" width="10.5546875" style="168" customWidth="1"/>
    <col min="5636" max="5636" width="12" style="168" customWidth="1"/>
    <col min="5637" max="5637" width="3.6640625" style="168" customWidth="1"/>
    <col min="5638" max="5638" width="11" style="168" customWidth="1"/>
    <col min="5639" max="5639" width="7" style="168" customWidth="1"/>
    <col min="5640" max="5640" width="8.88671875" style="168"/>
    <col min="5641" max="5641" width="11.88671875" style="168" customWidth="1"/>
    <col min="5642" max="5642" width="11.5546875" style="168" customWidth="1"/>
    <col min="5643" max="5643" width="12.5546875" style="168" customWidth="1"/>
    <col min="5644" max="5644" width="13.33203125" style="168" customWidth="1"/>
    <col min="5645" max="5888" width="8.88671875" style="168"/>
    <col min="5889" max="5889" width="10.88671875" style="168" customWidth="1"/>
    <col min="5890" max="5890" width="11.44140625" style="168" customWidth="1"/>
    <col min="5891" max="5891" width="10.5546875" style="168" customWidth="1"/>
    <col min="5892" max="5892" width="12" style="168" customWidth="1"/>
    <col min="5893" max="5893" width="3.6640625" style="168" customWidth="1"/>
    <col min="5894" max="5894" width="11" style="168" customWidth="1"/>
    <col min="5895" max="5895" width="7" style="168" customWidth="1"/>
    <col min="5896" max="5896" width="8.88671875" style="168"/>
    <col min="5897" max="5897" width="11.88671875" style="168" customWidth="1"/>
    <col min="5898" max="5898" width="11.5546875" style="168" customWidth="1"/>
    <col min="5899" max="5899" width="12.5546875" style="168" customWidth="1"/>
    <col min="5900" max="5900" width="13.33203125" style="168" customWidth="1"/>
    <col min="5901" max="6144" width="8.88671875" style="168"/>
    <col min="6145" max="6145" width="10.88671875" style="168" customWidth="1"/>
    <col min="6146" max="6146" width="11.44140625" style="168" customWidth="1"/>
    <col min="6147" max="6147" width="10.5546875" style="168" customWidth="1"/>
    <col min="6148" max="6148" width="12" style="168" customWidth="1"/>
    <col min="6149" max="6149" width="3.6640625" style="168" customWidth="1"/>
    <col min="6150" max="6150" width="11" style="168" customWidth="1"/>
    <col min="6151" max="6151" width="7" style="168" customWidth="1"/>
    <col min="6152" max="6152" width="8.88671875" style="168"/>
    <col min="6153" max="6153" width="11.88671875" style="168" customWidth="1"/>
    <col min="6154" max="6154" width="11.5546875" style="168" customWidth="1"/>
    <col min="6155" max="6155" width="12.5546875" style="168" customWidth="1"/>
    <col min="6156" max="6156" width="13.33203125" style="168" customWidth="1"/>
    <col min="6157" max="6400" width="8.88671875" style="168"/>
    <col min="6401" max="6401" width="10.88671875" style="168" customWidth="1"/>
    <col min="6402" max="6402" width="11.44140625" style="168" customWidth="1"/>
    <col min="6403" max="6403" width="10.5546875" style="168" customWidth="1"/>
    <col min="6404" max="6404" width="12" style="168" customWidth="1"/>
    <col min="6405" max="6405" width="3.6640625" style="168" customWidth="1"/>
    <col min="6406" max="6406" width="11" style="168" customWidth="1"/>
    <col min="6407" max="6407" width="7" style="168" customWidth="1"/>
    <col min="6408" max="6408" width="8.88671875" style="168"/>
    <col min="6409" max="6409" width="11.88671875" style="168" customWidth="1"/>
    <col min="6410" max="6410" width="11.5546875" style="168" customWidth="1"/>
    <col min="6411" max="6411" width="12.5546875" style="168" customWidth="1"/>
    <col min="6412" max="6412" width="13.33203125" style="168" customWidth="1"/>
    <col min="6413" max="6656" width="8.88671875" style="168"/>
    <col min="6657" max="6657" width="10.88671875" style="168" customWidth="1"/>
    <col min="6658" max="6658" width="11.44140625" style="168" customWidth="1"/>
    <col min="6659" max="6659" width="10.5546875" style="168" customWidth="1"/>
    <col min="6660" max="6660" width="12" style="168" customWidth="1"/>
    <col min="6661" max="6661" width="3.6640625" style="168" customWidth="1"/>
    <col min="6662" max="6662" width="11" style="168" customWidth="1"/>
    <col min="6663" max="6663" width="7" style="168" customWidth="1"/>
    <col min="6664" max="6664" width="8.88671875" style="168"/>
    <col min="6665" max="6665" width="11.88671875" style="168" customWidth="1"/>
    <col min="6666" max="6666" width="11.5546875" style="168" customWidth="1"/>
    <col min="6667" max="6667" width="12.5546875" style="168" customWidth="1"/>
    <col min="6668" max="6668" width="13.33203125" style="168" customWidth="1"/>
    <col min="6669" max="6912" width="8.88671875" style="168"/>
    <col min="6913" max="6913" width="10.88671875" style="168" customWidth="1"/>
    <col min="6914" max="6914" width="11.44140625" style="168" customWidth="1"/>
    <col min="6915" max="6915" width="10.5546875" style="168" customWidth="1"/>
    <col min="6916" max="6916" width="12" style="168" customWidth="1"/>
    <col min="6917" max="6917" width="3.6640625" style="168" customWidth="1"/>
    <col min="6918" max="6918" width="11" style="168" customWidth="1"/>
    <col min="6919" max="6919" width="7" style="168" customWidth="1"/>
    <col min="6920" max="6920" width="8.88671875" style="168"/>
    <col min="6921" max="6921" width="11.88671875" style="168" customWidth="1"/>
    <col min="6922" max="6922" width="11.5546875" style="168" customWidth="1"/>
    <col min="6923" max="6923" width="12.5546875" style="168" customWidth="1"/>
    <col min="6924" max="6924" width="13.33203125" style="168" customWidth="1"/>
    <col min="6925" max="7168" width="8.88671875" style="168"/>
    <col min="7169" max="7169" width="10.88671875" style="168" customWidth="1"/>
    <col min="7170" max="7170" width="11.44140625" style="168" customWidth="1"/>
    <col min="7171" max="7171" width="10.5546875" style="168" customWidth="1"/>
    <col min="7172" max="7172" width="12" style="168" customWidth="1"/>
    <col min="7173" max="7173" width="3.6640625" style="168" customWidth="1"/>
    <col min="7174" max="7174" width="11" style="168" customWidth="1"/>
    <col min="7175" max="7175" width="7" style="168" customWidth="1"/>
    <col min="7176" max="7176" width="8.88671875" style="168"/>
    <col min="7177" max="7177" width="11.88671875" style="168" customWidth="1"/>
    <col min="7178" max="7178" width="11.5546875" style="168" customWidth="1"/>
    <col min="7179" max="7179" width="12.5546875" style="168" customWidth="1"/>
    <col min="7180" max="7180" width="13.33203125" style="168" customWidth="1"/>
    <col min="7181" max="7424" width="8.88671875" style="168"/>
    <col min="7425" max="7425" width="10.88671875" style="168" customWidth="1"/>
    <col min="7426" max="7426" width="11.44140625" style="168" customWidth="1"/>
    <col min="7427" max="7427" width="10.5546875" style="168" customWidth="1"/>
    <col min="7428" max="7428" width="12" style="168" customWidth="1"/>
    <col min="7429" max="7429" width="3.6640625" style="168" customWidth="1"/>
    <col min="7430" max="7430" width="11" style="168" customWidth="1"/>
    <col min="7431" max="7431" width="7" style="168" customWidth="1"/>
    <col min="7432" max="7432" width="8.88671875" style="168"/>
    <col min="7433" max="7433" width="11.88671875" style="168" customWidth="1"/>
    <col min="7434" max="7434" width="11.5546875" style="168" customWidth="1"/>
    <col min="7435" max="7435" width="12.5546875" style="168" customWidth="1"/>
    <col min="7436" max="7436" width="13.33203125" style="168" customWidth="1"/>
    <col min="7437" max="7680" width="8.88671875" style="168"/>
    <col min="7681" max="7681" width="10.88671875" style="168" customWidth="1"/>
    <col min="7682" max="7682" width="11.44140625" style="168" customWidth="1"/>
    <col min="7683" max="7683" width="10.5546875" style="168" customWidth="1"/>
    <col min="7684" max="7684" width="12" style="168" customWidth="1"/>
    <col min="7685" max="7685" width="3.6640625" style="168" customWidth="1"/>
    <col min="7686" max="7686" width="11" style="168" customWidth="1"/>
    <col min="7687" max="7687" width="7" style="168" customWidth="1"/>
    <col min="7688" max="7688" width="8.88671875" style="168"/>
    <col min="7689" max="7689" width="11.88671875" style="168" customWidth="1"/>
    <col min="7690" max="7690" width="11.5546875" style="168" customWidth="1"/>
    <col min="7691" max="7691" width="12.5546875" style="168" customWidth="1"/>
    <col min="7692" max="7692" width="13.33203125" style="168" customWidth="1"/>
    <col min="7693" max="7936" width="8.88671875" style="168"/>
    <col min="7937" max="7937" width="10.88671875" style="168" customWidth="1"/>
    <col min="7938" max="7938" width="11.44140625" style="168" customWidth="1"/>
    <col min="7939" max="7939" width="10.5546875" style="168" customWidth="1"/>
    <col min="7940" max="7940" width="12" style="168" customWidth="1"/>
    <col min="7941" max="7941" width="3.6640625" style="168" customWidth="1"/>
    <col min="7942" max="7942" width="11" style="168" customWidth="1"/>
    <col min="7943" max="7943" width="7" style="168" customWidth="1"/>
    <col min="7944" max="7944" width="8.88671875" style="168"/>
    <col min="7945" max="7945" width="11.88671875" style="168" customWidth="1"/>
    <col min="7946" max="7946" width="11.5546875" style="168" customWidth="1"/>
    <col min="7947" max="7947" width="12.5546875" style="168" customWidth="1"/>
    <col min="7948" max="7948" width="13.33203125" style="168" customWidth="1"/>
    <col min="7949" max="8192" width="8.88671875" style="168"/>
    <col min="8193" max="8193" width="10.88671875" style="168" customWidth="1"/>
    <col min="8194" max="8194" width="11.44140625" style="168" customWidth="1"/>
    <col min="8195" max="8195" width="10.5546875" style="168" customWidth="1"/>
    <col min="8196" max="8196" width="12" style="168" customWidth="1"/>
    <col min="8197" max="8197" width="3.6640625" style="168" customWidth="1"/>
    <col min="8198" max="8198" width="11" style="168" customWidth="1"/>
    <col min="8199" max="8199" width="7" style="168" customWidth="1"/>
    <col min="8200" max="8200" width="8.88671875" style="168"/>
    <col min="8201" max="8201" width="11.88671875" style="168" customWidth="1"/>
    <col min="8202" max="8202" width="11.5546875" style="168" customWidth="1"/>
    <col min="8203" max="8203" width="12.5546875" style="168" customWidth="1"/>
    <col min="8204" max="8204" width="13.33203125" style="168" customWidth="1"/>
    <col min="8205" max="8448" width="8.88671875" style="168"/>
    <col min="8449" max="8449" width="10.88671875" style="168" customWidth="1"/>
    <col min="8450" max="8450" width="11.44140625" style="168" customWidth="1"/>
    <col min="8451" max="8451" width="10.5546875" style="168" customWidth="1"/>
    <col min="8452" max="8452" width="12" style="168" customWidth="1"/>
    <col min="8453" max="8453" width="3.6640625" style="168" customWidth="1"/>
    <col min="8454" max="8454" width="11" style="168" customWidth="1"/>
    <col min="8455" max="8455" width="7" style="168" customWidth="1"/>
    <col min="8456" max="8456" width="8.88671875" style="168"/>
    <col min="8457" max="8457" width="11.88671875" style="168" customWidth="1"/>
    <col min="8458" max="8458" width="11.5546875" style="168" customWidth="1"/>
    <col min="8459" max="8459" width="12.5546875" style="168" customWidth="1"/>
    <col min="8460" max="8460" width="13.33203125" style="168" customWidth="1"/>
    <col min="8461" max="8704" width="8.88671875" style="168"/>
    <col min="8705" max="8705" width="10.88671875" style="168" customWidth="1"/>
    <col min="8706" max="8706" width="11.44140625" style="168" customWidth="1"/>
    <col min="8707" max="8707" width="10.5546875" style="168" customWidth="1"/>
    <col min="8708" max="8708" width="12" style="168" customWidth="1"/>
    <col min="8709" max="8709" width="3.6640625" style="168" customWidth="1"/>
    <col min="8710" max="8710" width="11" style="168" customWidth="1"/>
    <col min="8711" max="8711" width="7" style="168" customWidth="1"/>
    <col min="8712" max="8712" width="8.88671875" style="168"/>
    <col min="8713" max="8713" width="11.88671875" style="168" customWidth="1"/>
    <col min="8714" max="8714" width="11.5546875" style="168" customWidth="1"/>
    <col min="8715" max="8715" width="12.5546875" style="168" customWidth="1"/>
    <col min="8716" max="8716" width="13.33203125" style="168" customWidth="1"/>
    <col min="8717" max="8960" width="8.88671875" style="168"/>
    <col min="8961" max="8961" width="10.88671875" style="168" customWidth="1"/>
    <col min="8962" max="8962" width="11.44140625" style="168" customWidth="1"/>
    <col min="8963" max="8963" width="10.5546875" style="168" customWidth="1"/>
    <col min="8964" max="8964" width="12" style="168" customWidth="1"/>
    <col min="8965" max="8965" width="3.6640625" style="168" customWidth="1"/>
    <col min="8966" max="8966" width="11" style="168" customWidth="1"/>
    <col min="8967" max="8967" width="7" style="168" customWidth="1"/>
    <col min="8968" max="8968" width="8.88671875" style="168"/>
    <col min="8969" max="8969" width="11.88671875" style="168" customWidth="1"/>
    <col min="8970" max="8970" width="11.5546875" style="168" customWidth="1"/>
    <col min="8971" max="8971" width="12.5546875" style="168" customWidth="1"/>
    <col min="8972" max="8972" width="13.33203125" style="168" customWidth="1"/>
    <col min="8973" max="9216" width="8.88671875" style="168"/>
    <col min="9217" max="9217" width="10.88671875" style="168" customWidth="1"/>
    <col min="9218" max="9218" width="11.44140625" style="168" customWidth="1"/>
    <col min="9219" max="9219" width="10.5546875" style="168" customWidth="1"/>
    <col min="9220" max="9220" width="12" style="168" customWidth="1"/>
    <col min="9221" max="9221" width="3.6640625" style="168" customWidth="1"/>
    <col min="9222" max="9222" width="11" style="168" customWidth="1"/>
    <col min="9223" max="9223" width="7" style="168" customWidth="1"/>
    <col min="9224" max="9224" width="8.88671875" style="168"/>
    <col min="9225" max="9225" width="11.88671875" style="168" customWidth="1"/>
    <col min="9226" max="9226" width="11.5546875" style="168" customWidth="1"/>
    <col min="9227" max="9227" width="12.5546875" style="168" customWidth="1"/>
    <col min="9228" max="9228" width="13.33203125" style="168" customWidth="1"/>
    <col min="9229" max="9472" width="8.88671875" style="168"/>
    <col min="9473" max="9473" width="10.88671875" style="168" customWidth="1"/>
    <col min="9474" max="9474" width="11.44140625" style="168" customWidth="1"/>
    <col min="9475" max="9475" width="10.5546875" style="168" customWidth="1"/>
    <col min="9476" max="9476" width="12" style="168" customWidth="1"/>
    <col min="9477" max="9477" width="3.6640625" style="168" customWidth="1"/>
    <col min="9478" max="9478" width="11" style="168" customWidth="1"/>
    <col min="9479" max="9479" width="7" style="168" customWidth="1"/>
    <col min="9480" max="9480" width="8.88671875" style="168"/>
    <col min="9481" max="9481" width="11.88671875" style="168" customWidth="1"/>
    <col min="9482" max="9482" width="11.5546875" style="168" customWidth="1"/>
    <col min="9483" max="9483" width="12.5546875" style="168" customWidth="1"/>
    <col min="9484" max="9484" width="13.33203125" style="168" customWidth="1"/>
    <col min="9485" max="9728" width="8.88671875" style="168"/>
    <col min="9729" max="9729" width="10.88671875" style="168" customWidth="1"/>
    <col min="9730" max="9730" width="11.44140625" style="168" customWidth="1"/>
    <col min="9731" max="9731" width="10.5546875" style="168" customWidth="1"/>
    <col min="9732" max="9732" width="12" style="168" customWidth="1"/>
    <col min="9733" max="9733" width="3.6640625" style="168" customWidth="1"/>
    <col min="9734" max="9734" width="11" style="168" customWidth="1"/>
    <col min="9735" max="9735" width="7" style="168" customWidth="1"/>
    <col min="9736" max="9736" width="8.88671875" style="168"/>
    <col min="9737" max="9737" width="11.88671875" style="168" customWidth="1"/>
    <col min="9738" max="9738" width="11.5546875" style="168" customWidth="1"/>
    <col min="9739" max="9739" width="12.5546875" style="168" customWidth="1"/>
    <col min="9740" max="9740" width="13.33203125" style="168" customWidth="1"/>
    <col min="9741" max="9984" width="8.88671875" style="168"/>
    <col min="9985" max="9985" width="10.88671875" style="168" customWidth="1"/>
    <col min="9986" max="9986" width="11.44140625" style="168" customWidth="1"/>
    <col min="9987" max="9987" width="10.5546875" style="168" customWidth="1"/>
    <col min="9988" max="9988" width="12" style="168" customWidth="1"/>
    <col min="9989" max="9989" width="3.6640625" style="168" customWidth="1"/>
    <col min="9990" max="9990" width="11" style="168" customWidth="1"/>
    <col min="9991" max="9991" width="7" style="168" customWidth="1"/>
    <col min="9992" max="9992" width="8.88671875" style="168"/>
    <col min="9993" max="9993" width="11.88671875" style="168" customWidth="1"/>
    <col min="9994" max="9994" width="11.5546875" style="168" customWidth="1"/>
    <col min="9995" max="9995" width="12.5546875" style="168" customWidth="1"/>
    <col min="9996" max="9996" width="13.33203125" style="168" customWidth="1"/>
    <col min="9997" max="10240" width="8.88671875" style="168"/>
    <col min="10241" max="10241" width="10.88671875" style="168" customWidth="1"/>
    <col min="10242" max="10242" width="11.44140625" style="168" customWidth="1"/>
    <col min="10243" max="10243" width="10.5546875" style="168" customWidth="1"/>
    <col min="10244" max="10244" width="12" style="168" customWidth="1"/>
    <col min="10245" max="10245" width="3.6640625" style="168" customWidth="1"/>
    <col min="10246" max="10246" width="11" style="168" customWidth="1"/>
    <col min="10247" max="10247" width="7" style="168" customWidth="1"/>
    <col min="10248" max="10248" width="8.88671875" style="168"/>
    <col min="10249" max="10249" width="11.88671875" style="168" customWidth="1"/>
    <col min="10250" max="10250" width="11.5546875" style="168" customWidth="1"/>
    <col min="10251" max="10251" width="12.5546875" style="168" customWidth="1"/>
    <col min="10252" max="10252" width="13.33203125" style="168" customWidth="1"/>
    <col min="10253" max="10496" width="8.88671875" style="168"/>
    <col min="10497" max="10497" width="10.88671875" style="168" customWidth="1"/>
    <col min="10498" max="10498" width="11.44140625" style="168" customWidth="1"/>
    <col min="10499" max="10499" width="10.5546875" style="168" customWidth="1"/>
    <col min="10500" max="10500" width="12" style="168" customWidth="1"/>
    <col min="10501" max="10501" width="3.6640625" style="168" customWidth="1"/>
    <col min="10502" max="10502" width="11" style="168" customWidth="1"/>
    <col min="10503" max="10503" width="7" style="168" customWidth="1"/>
    <col min="10504" max="10504" width="8.88671875" style="168"/>
    <col min="10505" max="10505" width="11.88671875" style="168" customWidth="1"/>
    <col min="10506" max="10506" width="11.5546875" style="168" customWidth="1"/>
    <col min="10507" max="10507" width="12.5546875" style="168" customWidth="1"/>
    <col min="10508" max="10508" width="13.33203125" style="168" customWidth="1"/>
    <col min="10509" max="10752" width="8.88671875" style="168"/>
    <col min="10753" max="10753" width="10.88671875" style="168" customWidth="1"/>
    <col min="10754" max="10754" width="11.44140625" style="168" customWidth="1"/>
    <col min="10755" max="10755" width="10.5546875" style="168" customWidth="1"/>
    <col min="10756" max="10756" width="12" style="168" customWidth="1"/>
    <col min="10757" max="10757" width="3.6640625" style="168" customWidth="1"/>
    <col min="10758" max="10758" width="11" style="168" customWidth="1"/>
    <col min="10759" max="10759" width="7" style="168" customWidth="1"/>
    <col min="10760" max="10760" width="8.88671875" style="168"/>
    <col min="10761" max="10761" width="11.88671875" style="168" customWidth="1"/>
    <col min="10762" max="10762" width="11.5546875" style="168" customWidth="1"/>
    <col min="10763" max="10763" width="12.5546875" style="168" customWidth="1"/>
    <col min="10764" max="10764" width="13.33203125" style="168" customWidth="1"/>
    <col min="10765" max="11008" width="8.88671875" style="168"/>
    <col min="11009" max="11009" width="10.88671875" style="168" customWidth="1"/>
    <col min="11010" max="11010" width="11.44140625" style="168" customWidth="1"/>
    <col min="11011" max="11011" width="10.5546875" style="168" customWidth="1"/>
    <col min="11012" max="11012" width="12" style="168" customWidth="1"/>
    <col min="11013" max="11013" width="3.6640625" style="168" customWidth="1"/>
    <col min="11014" max="11014" width="11" style="168" customWidth="1"/>
    <col min="11015" max="11015" width="7" style="168" customWidth="1"/>
    <col min="11016" max="11016" width="8.88671875" style="168"/>
    <col min="11017" max="11017" width="11.88671875" style="168" customWidth="1"/>
    <col min="11018" max="11018" width="11.5546875" style="168" customWidth="1"/>
    <col min="11019" max="11019" width="12.5546875" style="168" customWidth="1"/>
    <col min="11020" max="11020" width="13.33203125" style="168" customWidth="1"/>
    <col min="11021" max="11264" width="8.88671875" style="168"/>
    <col min="11265" max="11265" width="10.88671875" style="168" customWidth="1"/>
    <col min="11266" max="11266" width="11.44140625" style="168" customWidth="1"/>
    <col min="11267" max="11267" width="10.5546875" style="168" customWidth="1"/>
    <col min="11268" max="11268" width="12" style="168" customWidth="1"/>
    <col min="11269" max="11269" width="3.6640625" style="168" customWidth="1"/>
    <col min="11270" max="11270" width="11" style="168" customWidth="1"/>
    <col min="11271" max="11271" width="7" style="168" customWidth="1"/>
    <col min="11272" max="11272" width="8.88671875" style="168"/>
    <col min="11273" max="11273" width="11.88671875" style="168" customWidth="1"/>
    <col min="11274" max="11274" width="11.5546875" style="168" customWidth="1"/>
    <col min="11275" max="11275" width="12.5546875" style="168" customWidth="1"/>
    <col min="11276" max="11276" width="13.33203125" style="168" customWidth="1"/>
    <col min="11277" max="11520" width="8.88671875" style="168"/>
    <col min="11521" max="11521" width="10.88671875" style="168" customWidth="1"/>
    <col min="11522" max="11522" width="11.44140625" style="168" customWidth="1"/>
    <col min="11523" max="11523" width="10.5546875" style="168" customWidth="1"/>
    <col min="11524" max="11524" width="12" style="168" customWidth="1"/>
    <col min="11525" max="11525" width="3.6640625" style="168" customWidth="1"/>
    <col min="11526" max="11526" width="11" style="168" customWidth="1"/>
    <col min="11527" max="11527" width="7" style="168" customWidth="1"/>
    <col min="11528" max="11528" width="8.88671875" style="168"/>
    <col min="11529" max="11529" width="11.88671875" style="168" customWidth="1"/>
    <col min="11530" max="11530" width="11.5546875" style="168" customWidth="1"/>
    <col min="11531" max="11531" width="12.5546875" style="168" customWidth="1"/>
    <col min="11532" max="11532" width="13.33203125" style="168" customWidth="1"/>
    <col min="11533" max="11776" width="8.88671875" style="168"/>
    <col min="11777" max="11777" width="10.88671875" style="168" customWidth="1"/>
    <col min="11778" max="11778" width="11.44140625" style="168" customWidth="1"/>
    <col min="11779" max="11779" width="10.5546875" style="168" customWidth="1"/>
    <col min="11780" max="11780" width="12" style="168" customWidth="1"/>
    <col min="11781" max="11781" width="3.6640625" style="168" customWidth="1"/>
    <col min="11782" max="11782" width="11" style="168" customWidth="1"/>
    <col min="11783" max="11783" width="7" style="168" customWidth="1"/>
    <col min="11784" max="11784" width="8.88671875" style="168"/>
    <col min="11785" max="11785" width="11.88671875" style="168" customWidth="1"/>
    <col min="11786" max="11786" width="11.5546875" style="168" customWidth="1"/>
    <col min="11787" max="11787" width="12.5546875" style="168" customWidth="1"/>
    <col min="11788" max="11788" width="13.33203125" style="168" customWidth="1"/>
    <col min="11789" max="12032" width="8.88671875" style="168"/>
    <col min="12033" max="12033" width="10.88671875" style="168" customWidth="1"/>
    <col min="12034" max="12034" width="11.44140625" style="168" customWidth="1"/>
    <col min="12035" max="12035" width="10.5546875" style="168" customWidth="1"/>
    <col min="12036" max="12036" width="12" style="168" customWidth="1"/>
    <col min="12037" max="12037" width="3.6640625" style="168" customWidth="1"/>
    <col min="12038" max="12038" width="11" style="168" customWidth="1"/>
    <col min="12039" max="12039" width="7" style="168" customWidth="1"/>
    <col min="12040" max="12040" width="8.88671875" style="168"/>
    <col min="12041" max="12041" width="11.88671875" style="168" customWidth="1"/>
    <col min="12042" max="12042" width="11.5546875" style="168" customWidth="1"/>
    <col min="12043" max="12043" width="12.5546875" style="168" customWidth="1"/>
    <col min="12044" max="12044" width="13.33203125" style="168" customWidth="1"/>
    <col min="12045" max="12288" width="8.88671875" style="168"/>
    <col min="12289" max="12289" width="10.88671875" style="168" customWidth="1"/>
    <col min="12290" max="12290" width="11.44140625" style="168" customWidth="1"/>
    <col min="12291" max="12291" width="10.5546875" style="168" customWidth="1"/>
    <col min="12292" max="12292" width="12" style="168" customWidth="1"/>
    <col min="12293" max="12293" width="3.6640625" style="168" customWidth="1"/>
    <col min="12294" max="12294" width="11" style="168" customWidth="1"/>
    <col min="12295" max="12295" width="7" style="168" customWidth="1"/>
    <col min="12296" max="12296" width="8.88671875" style="168"/>
    <col min="12297" max="12297" width="11.88671875" style="168" customWidth="1"/>
    <col min="12298" max="12298" width="11.5546875" style="168" customWidth="1"/>
    <col min="12299" max="12299" width="12.5546875" style="168" customWidth="1"/>
    <col min="12300" max="12300" width="13.33203125" style="168" customWidth="1"/>
    <col min="12301" max="12544" width="8.88671875" style="168"/>
    <col min="12545" max="12545" width="10.88671875" style="168" customWidth="1"/>
    <col min="12546" max="12546" width="11.44140625" style="168" customWidth="1"/>
    <col min="12547" max="12547" width="10.5546875" style="168" customWidth="1"/>
    <col min="12548" max="12548" width="12" style="168" customWidth="1"/>
    <col min="12549" max="12549" width="3.6640625" style="168" customWidth="1"/>
    <col min="12550" max="12550" width="11" style="168" customWidth="1"/>
    <col min="12551" max="12551" width="7" style="168" customWidth="1"/>
    <col min="12552" max="12552" width="8.88671875" style="168"/>
    <col min="12553" max="12553" width="11.88671875" style="168" customWidth="1"/>
    <col min="12554" max="12554" width="11.5546875" style="168" customWidth="1"/>
    <col min="12555" max="12555" width="12.5546875" style="168" customWidth="1"/>
    <col min="12556" max="12556" width="13.33203125" style="168" customWidth="1"/>
    <col min="12557" max="12800" width="8.88671875" style="168"/>
    <col min="12801" max="12801" width="10.88671875" style="168" customWidth="1"/>
    <col min="12802" max="12802" width="11.44140625" style="168" customWidth="1"/>
    <col min="12803" max="12803" width="10.5546875" style="168" customWidth="1"/>
    <col min="12804" max="12804" width="12" style="168" customWidth="1"/>
    <col min="12805" max="12805" width="3.6640625" style="168" customWidth="1"/>
    <col min="12806" max="12806" width="11" style="168" customWidth="1"/>
    <col min="12807" max="12807" width="7" style="168" customWidth="1"/>
    <col min="12808" max="12808" width="8.88671875" style="168"/>
    <col min="12809" max="12809" width="11.88671875" style="168" customWidth="1"/>
    <col min="12810" max="12810" width="11.5546875" style="168" customWidth="1"/>
    <col min="12811" max="12811" width="12.5546875" style="168" customWidth="1"/>
    <col min="12812" max="12812" width="13.33203125" style="168" customWidth="1"/>
    <col min="12813" max="13056" width="8.88671875" style="168"/>
    <col min="13057" max="13057" width="10.88671875" style="168" customWidth="1"/>
    <col min="13058" max="13058" width="11.44140625" style="168" customWidth="1"/>
    <col min="13059" max="13059" width="10.5546875" style="168" customWidth="1"/>
    <col min="13060" max="13060" width="12" style="168" customWidth="1"/>
    <col min="13061" max="13061" width="3.6640625" style="168" customWidth="1"/>
    <col min="13062" max="13062" width="11" style="168" customWidth="1"/>
    <col min="13063" max="13063" width="7" style="168" customWidth="1"/>
    <col min="13064" max="13064" width="8.88671875" style="168"/>
    <col min="13065" max="13065" width="11.88671875" style="168" customWidth="1"/>
    <col min="13066" max="13066" width="11.5546875" style="168" customWidth="1"/>
    <col min="13067" max="13067" width="12.5546875" style="168" customWidth="1"/>
    <col min="13068" max="13068" width="13.33203125" style="168" customWidth="1"/>
    <col min="13069" max="13312" width="8.88671875" style="168"/>
    <col min="13313" max="13313" width="10.88671875" style="168" customWidth="1"/>
    <col min="13314" max="13314" width="11.44140625" style="168" customWidth="1"/>
    <col min="13315" max="13315" width="10.5546875" style="168" customWidth="1"/>
    <col min="13316" max="13316" width="12" style="168" customWidth="1"/>
    <col min="13317" max="13317" width="3.6640625" style="168" customWidth="1"/>
    <col min="13318" max="13318" width="11" style="168" customWidth="1"/>
    <col min="13319" max="13319" width="7" style="168" customWidth="1"/>
    <col min="13320" max="13320" width="8.88671875" style="168"/>
    <col min="13321" max="13321" width="11.88671875" style="168" customWidth="1"/>
    <col min="13322" max="13322" width="11.5546875" style="168" customWidth="1"/>
    <col min="13323" max="13323" width="12.5546875" style="168" customWidth="1"/>
    <col min="13324" max="13324" width="13.33203125" style="168" customWidth="1"/>
    <col min="13325" max="13568" width="8.88671875" style="168"/>
    <col min="13569" max="13569" width="10.88671875" style="168" customWidth="1"/>
    <col min="13570" max="13570" width="11.44140625" style="168" customWidth="1"/>
    <col min="13571" max="13571" width="10.5546875" style="168" customWidth="1"/>
    <col min="13572" max="13572" width="12" style="168" customWidth="1"/>
    <col min="13573" max="13573" width="3.6640625" style="168" customWidth="1"/>
    <col min="13574" max="13574" width="11" style="168" customWidth="1"/>
    <col min="13575" max="13575" width="7" style="168" customWidth="1"/>
    <col min="13576" max="13576" width="8.88671875" style="168"/>
    <col min="13577" max="13577" width="11.88671875" style="168" customWidth="1"/>
    <col min="13578" max="13578" width="11.5546875" style="168" customWidth="1"/>
    <col min="13579" max="13579" width="12.5546875" style="168" customWidth="1"/>
    <col min="13580" max="13580" width="13.33203125" style="168" customWidth="1"/>
    <col min="13581" max="13824" width="8.88671875" style="168"/>
    <col min="13825" max="13825" width="10.88671875" style="168" customWidth="1"/>
    <col min="13826" max="13826" width="11.44140625" style="168" customWidth="1"/>
    <col min="13827" max="13827" width="10.5546875" style="168" customWidth="1"/>
    <col min="13828" max="13828" width="12" style="168" customWidth="1"/>
    <col min="13829" max="13829" width="3.6640625" style="168" customWidth="1"/>
    <col min="13830" max="13830" width="11" style="168" customWidth="1"/>
    <col min="13831" max="13831" width="7" style="168" customWidth="1"/>
    <col min="13832" max="13832" width="8.88671875" style="168"/>
    <col min="13833" max="13833" width="11.88671875" style="168" customWidth="1"/>
    <col min="13834" max="13834" width="11.5546875" style="168" customWidth="1"/>
    <col min="13835" max="13835" width="12.5546875" style="168" customWidth="1"/>
    <col min="13836" max="13836" width="13.33203125" style="168" customWidth="1"/>
    <col min="13837" max="14080" width="8.88671875" style="168"/>
    <col min="14081" max="14081" width="10.88671875" style="168" customWidth="1"/>
    <col min="14082" max="14082" width="11.44140625" style="168" customWidth="1"/>
    <col min="14083" max="14083" width="10.5546875" style="168" customWidth="1"/>
    <col min="14084" max="14084" width="12" style="168" customWidth="1"/>
    <col min="14085" max="14085" width="3.6640625" style="168" customWidth="1"/>
    <col min="14086" max="14086" width="11" style="168" customWidth="1"/>
    <col min="14087" max="14087" width="7" style="168" customWidth="1"/>
    <col min="14088" max="14088" width="8.88671875" style="168"/>
    <col min="14089" max="14089" width="11.88671875" style="168" customWidth="1"/>
    <col min="14090" max="14090" width="11.5546875" style="168" customWidth="1"/>
    <col min="14091" max="14091" width="12.5546875" style="168" customWidth="1"/>
    <col min="14092" max="14092" width="13.33203125" style="168" customWidth="1"/>
    <col min="14093" max="14336" width="8.88671875" style="168"/>
    <col min="14337" max="14337" width="10.88671875" style="168" customWidth="1"/>
    <col min="14338" max="14338" width="11.44140625" style="168" customWidth="1"/>
    <col min="14339" max="14339" width="10.5546875" style="168" customWidth="1"/>
    <col min="14340" max="14340" width="12" style="168" customWidth="1"/>
    <col min="14341" max="14341" width="3.6640625" style="168" customWidth="1"/>
    <col min="14342" max="14342" width="11" style="168" customWidth="1"/>
    <col min="14343" max="14343" width="7" style="168" customWidth="1"/>
    <col min="14344" max="14344" width="8.88671875" style="168"/>
    <col min="14345" max="14345" width="11.88671875" style="168" customWidth="1"/>
    <col min="14346" max="14346" width="11.5546875" style="168" customWidth="1"/>
    <col min="14347" max="14347" width="12.5546875" style="168" customWidth="1"/>
    <col min="14348" max="14348" width="13.33203125" style="168" customWidth="1"/>
    <col min="14349" max="14592" width="8.88671875" style="168"/>
    <col min="14593" max="14593" width="10.88671875" style="168" customWidth="1"/>
    <col min="14594" max="14594" width="11.44140625" style="168" customWidth="1"/>
    <col min="14595" max="14595" width="10.5546875" style="168" customWidth="1"/>
    <col min="14596" max="14596" width="12" style="168" customWidth="1"/>
    <col min="14597" max="14597" width="3.6640625" style="168" customWidth="1"/>
    <col min="14598" max="14598" width="11" style="168" customWidth="1"/>
    <col min="14599" max="14599" width="7" style="168" customWidth="1"/>
    <col min="14600" max="14600" width="8.88671875" style="168"/>
    <col min="14601" max="14601" width="11.88671875" style="168" customWidth="1"/>
    <col min="14602" max="14602" width="11.5546875" style="168" customWidth="1"/>
    <col min="14603" max="14603" width="12.5546875" style="168" customWidth="1"/>
    <col min="14604" max="14604" width="13.33203125" style="168" customWidth="1"/>
    <col min="14605" max="14848" width="8.88671875" style="168"/>
    <col min="14849" max="14849" width="10.88671875" style="168" customWidth="1"/>
    <col min="14850" max="14850" width="11.44140625" style="168" customWidth="1"/>
    <col min="14851" max="14851" width="10.5546875" style="168" customWidth="1"/>
    <col min="14852" max="14852" width="12" style="168" customWidth="1"/>
    <col min="14853" max="14853" width="3.6640625" style="168" customWidth="1"/>
    <col min="14854" max="14854" width="11" style="168" customWidth="1"/>
    <col min="14855" max="14855" width="7" style="168" customWidth="1"/>
    <col min="14856" max="14856" width="8.88671875" style="168"/>
    <col min="14857" max="14857" width="11.88671875" style="168" customWidth="1"/>
    <col min="14858" max="14858" width="11.5546875" style="168" customWidth="1"/>
    <col min="14859" max="14859" width="12.5546875" style="168" customWidth="1"/>
    <col min="14860" max="14860" width="13.33203125" style="168" customWidth="1"/>
    <col min="14861" max="15104" width="8.88671875" style="168"/>
    <col min="15105" max="15105" width="10.88671875" style="168" customWidth="1"/>
    <col min="15106" max="15106" width="11.44140625" style="168" customWidth="1"/>
    <col min="15107" max="15107" width="10.5546875" style="168" customWidth="1"/>
    <col min="15108" max="15108" width="12" style="168" customWidth="1"/>
    <col min="15109" max="15109" width="3.6640625" style="168" customWidth="1"/>
    <col min="15110" max="15110" width="11" style="168" customWidth="1"/>
    <col min="15111" max="15111" width="7" style="168" customWidth="1"/>
    <col min="15112" max="15112" width="8.88671875" style="168"/>
    <col min="15113" max="15113" width="11.88671875" style="168" customWidth="1"/>
    <col min="15114" max="15114" width="11.5546875" style="168" customWidth="1"/>
    <col min="15115" max="15115" width="12.5546875" style="168" customWidth="1"/>
    <col min="15116" max="15116" width="13.33203125" style="168" customWidth="1"/>
    <col min="15117" max="15360" width="8.88671875" style="168"/>
    <col min="15361" max="15361" width="10.88671875" style="168" customWidth="1"/>
    <col min="15362" max="15362" width="11.44140625" style="168" customWidth="1"/>
    <col min="15363" max="15363" width="10.5546875" style="168" customWidth="1"/>
    <col min="15364" max="15364" width="12" style="168" customWidth="1"/>
    <col min="15365" max="15365" width="3.6640625" style="168" customWidth="1"/>
    <col min="15366" max="15366" width="11" style="168" customWidth="1"/>
    <col min="15367" max="15367" width="7" style="168" customWidth="1"/>
    <col min="15368" max="15368" width="8.88671875" style="168"/>
    <col min="15369" max="15369" width="11.88671875" style="168" customWidth="1"/>
    <col min="15370" max="15370" width="11.5546875" style="168" customWidth="1"/>
    <col min="15371" max="15371" width="12.5546875" style="168" customWidth="1"/>
    <col min="15372" max="15372" width="13.33203125" style="168" customWidth="1"/>
    <col min="15373" max="15616" width="8.88671875" style="168"/>
    <col min="15617" max="15617" width="10.88671875" style="168" customWidth="1"/>
    <col min="15618" max="15618" width="11.44140625" style="168" customWidth="1"/>
    <col min="15619" max="15619" width="10.5546875" style="168" customWidth="1"/>
    <col min="15620" max="15620" width="12" style="168" customWidth="1"/>
    <col min="15621" max="15621" width="3.6640625" style="168" customWidth="1"/>
    <col min="15622" max="15622" width="11" style="168" customWidth="1"/>
    <col min="15623" max="15623" width="7" style="168" customWidth="1"/>
    <col min="15624" max="15624" width="8.88671875" style="168"/>
    <col min="15625" max="15625" width="11.88671875" style="168" customWidth="1"/>
    <col min="15626" max="15626" width="11.5546875" style="168" customWidth="1"/>
    <col min="15627" max="15627" width="12.5546875" style="168" customWidth="1"/>
    <col min="15628" max="15628" width="13.33203125" style="168" customWidth="1"/>
    <col min="15629" max="15872" width="8.88671875" style="168"/>
    <col min="15873" max="15873" width="10.88671875" style="168" customWidth="1"/>
    <col min="15874" max="15874" width="11.44140625" style="168" customWidth="1"/>
    <col min="15875" max="15875" width="10.5546875" style="168" customWidth="1"/>
    <col min="15876" max="15876" width="12" style="168" customWidth="1"/>
    <col min="15877" max="15877" width="3.6640625" style="168" customWidth="1"/>
    <col min="15878" max="15878" width="11" style="168" customWidth="1"/>
    <col min="15879" max="15879" width="7" style="168" customWidth="1"/>
    <col min="15880" max="15880" width="8.88671875" style="168"/>
    <col min="15881" max="15881" width="11.88671875" style="168" customWidth="1"/>
    <col min="15882" max="15882" width="11.5546875" style="168" customWidth="1"/>
    <col min="15883" max="15883" width="12.5546875" style="168" customWidth="1"/>
    <col min="15884" max="15884" width="13.33203125" style="168" customWidth="1"/>
    <col min="15885" max="16128" width="8.88671875" style="168"/>
    <col min="16129" max="16129" width="10.88671875" style="168" customWidth="1"/>
    <col min="16130" max="16130" width="11.44140625" style="168" customWidth="1"/>
    <col min="16131" max="16131" width="10.5546875" style="168" customWidth="1"/>
    <col min="16132" max="16132" width="12" style="168" customWidth="1"/>
    <col min="16133" max="16133" width="3.6640625" style="168" customWidth="1"/>
    <col min="16134" max="16134" width="11" style="168" customWidth="1"/>
    <col min="16135" max="16135" width="7" style="168" customWidth="1"/>
    <col min="16136" max="16136" width="8.88671875" style="168"/>
    <col min="16137" max="16137" width="11.88671875" style="168" customWidth="1"/>
    <col min="16138" max="16138" width="11.5546875" style="168" customWidth="1"/>
    <col min="16139" max="16139" width="12.5546875" style="168" customWidth="1"/>
    <col min="16140" max="16140" width="13.33203125" style="168" customWidth="1"/>
    <col min="16141" max="16384" width="8.88671875" style="168"/>
  </cols>
  <sheetData>
    <row r="1" spans="2:13" ht="21" x14ac:dyDescent="0.3">
      <c r="B1" s="159"/>
      <c r="C1" s="160"/>
      <c r="D1" s="161"/>
      <c r="E1" s="162" t="s">
        <v>136</v>
      </c>
      <c r="F1" s="163"/>
      <c r="G1" s="164"/>
      <c r="H1" s="165"/>
      <c r="I1" s="165"/>
      <c r="J1" s="166"/>
      <c r="K1" s="166" t="s">
        <v>25</v>
      </c>
      <c r="L1" s="163"/>
      <c r="M1" s="167"/>
    </row>
    <row r="2" spans="2:13" ht="15.6" customHeight="1" x14ac:dyDescent="0.25">
      <c r="B2" s="159"/>
      <c r="C2" s="160"/>
      <c r="D2" s="169"/>
      <c r="E2" s="254"/>
      <c r="F2" s="226" t="s">
        <v>260</v>
      </c>
      <c r="G2" s="226"/>
      <c r="H2" s="226"/>
      <c r="I2" s="226"/>
      <c r="J2" s="170"/>
      <c r="K2" s="171"/>
      <c r="L2" s="171"/>
      <c r="M2" s="167"/>
    </row>
    <row r="3" spans="2:13" x14ac:dyDescent="0.25">
      <c r="B3" s="159"/>
      <c r="C3" s="160"/>
      <c r="D3" s="172" t="s">
        <v>27</v>
      </c>
      <c r="E3" s="172"/>
      <c r="F3" s="173" t="s">
        <v>14</v>
      </c>
      <c r="G3" s="172"/>
      <c r="H3" s="173"/>
      <c r="I3" s="172" t="s">
        <v>49</v>
      </c>
      <c r="J3" s="174"/>
      <c r="K3" s="173"/>
      <c r="L3" s="175" t="s">
        <v>28</v>
      </c>
      <c r="M3" s="167"/>
    </row>
    <row r="4" spans="2:13" ht="13.8" thickBot="1" x14ac:dyDescent="0.3">
      <c r="B4" s="176"/>
      <c r="C4" s="177"/>
      <c r="D4" s="178" t="s">
        <v>50</v>
      </c>
      <c r="E4" s="178"/>
      <c r="F4" s="179" t="s">
        <v>63</v>
      </c>
      <c r="G4" s="179"/>
      <c r="H4" s="180"/>
      <c r="I4" s="181" t="s">
        <v>62</v>
      </c>
      <c r="J4" s="182"/>
      <c r="K4" s="183"/>
      <c r="L4" s="184" t="s">
        <v>61</v>
      </c>
      <c r="M4" s="167"/>
    </row>
    <row r="5" spans="2:13" x14ac:dyDescent="0.25">
      <c r="B5" s="185"/>
      <c r="C5" s="186"/>
      <c r="D5" s="185"/>
      <c r="E5" s="185"/>
      <c r="F5" s="187" t="s">
        <v>12</v>
      </c>
      <c r="G5" s="187" t="s">
        <v>13</v>
      </c>
      <c r="H5" s="187" t="s">
        <v>14</v>
      </c>
      <c r="I5" s="185"/>
      <c r="J5" s="185"/>
      <c r="K5" s="185"/>
      <c r="L5" s="185"/>
    </row>
    <row r="6" spans="2:13" x14ac:dyDescent="0.25">
      <c r="B6" s="159"/>
      <c r="C6" s="160"/>
      <c r="D6" s="188"/>
      <c r="E6" s="189"/>
      <c r="F6" s="188"/>
      <c r="G6" s="188"/>
      <c r="H6" s="188"/>
      <c r="I6" s="159"/>
      <c r="J6" s="159"/>
      <c r="K6" s="159"/>
      <c r="L6" s="159"/>
    </row>
    <row r="7" spans="2:13" ht="16.95" customHeight="1" x14ac:dyDescent="0.25">
      <c r="B7" s="188"/>
      <c r="C7" s="190"/>
      <c r="D7" s="191"/>
      <c r="E7" s="192">
        <v>1</v>
      </c>
      <c r="F7" s="255" t="s">
        <v>261</v>
      </c>
      <c r="G7" s="255" t="s">
        <v>262</v>
      </c>
      <c r="H7" s="296" t="s">
        <v>263</v>
      </c>
      <c r="I7" s="190"/>
      <c r="J7" s="190"/>
      <c r="K7" s="190"/>
      <c r="L7" s="159"/>
    </row>
    <row r="8" spans="2:13" ht="13.8" x14ac:dyDescent="0.25">
      <c r="B8" s="193"/>
      <c r="C8" s="194"/>
      <c r="D8" s="195"/>
      <c r="E8" s="196"/>
      <c r="F8" s="256"/>
      <c r="G8" s="256"/>
      <c r="H8" s="257"/>
      <c r="I8" s="255" t="s">
        <v>261</v>
      </c>
      <c r="J8" s="258"/>
      <c r="K8" s="258"/>
      <c r="L8" s="198"/>
    </row>
    <row r="9" spans="2:13" ht="13.8" x14ac:dyDescent="0.25">
      <c r="B9" s="193"/>
      <c r="C9" s="199"/>
      <c r="D9" s="193"/>
      <c r="E9" s="200" t="s">
        <v>51</v>
      </c>
      <c r="F9" s="259"/>
      <c r="G9" s="259"/>
      <c r="H9" s="259"/>
      <c r="I9" s="260"/>
      <c r="J9" s="261"/>
      <c r="K9" s="258"/>
      <c r="L9" s="198"/>
    </row>
    <row r="10" spans="2:13" ht="13.8" x14ac:dyDescent="0.25">
      <c r="B10" s="193"/>
      <c r="C10" s="259" t="s">
        <v>264</v>
      </c>
      <c r="D10" s="201"/>
      <c r="E10" s="202"/>
      <c r="F10" s="258"/>
      <c r="G10" s="262"/>
      <c r="H10" s="263"/>
      <c r="I10" s="264"/>
      <c r="J10" s="255" t="s">
        <v>261</v>
      </c>
      <c r="K10" s="258"/>
      <c r="L10" s="198"/>
    </row>
    <row r="11" spans="2:13" ht="15.75" customHeight="1" x14ac:dyDescent="0.25">
      <c r="B11" s="204"/>
      <c r="C11" s="205"/>
      <c r="D11" s="193"/>
      <c r="E11" s="206" t="s">
        <v>52</v>
      </c>
      <c r="F11" s="259" t="s">
        <v>264</v>
      </c>
      <c r="G11" s="259" t="s">
        <v>265</v>
      </c>
      <c r="H11" s="259" t="s">
        <v>158</v>
      </c>
      <c r="I11" s="265"/>
      <c r="J11" s="266" t="s">
        <v>143</v>
      </c>
      <c r="K11" s="261"/>
      <c r="L11" s="198"/>
    </row>
    <row r="12" spans="2:13" ht="16.2" customHeight="1" x14ac:dyDescent="0.25">
      <c r="B12" s="204"/>
      <c r="C12" s="199"/>
      <c r="D12" s="259" t="s">
        <v>264</v>
      </c>
      <c r="E12" s="207"/>
      <c r="F12" s="258"/>
      <c r="G12" s="262"/>
      <c r="H12" s="267"/>
      <c r="I12" s="259" t="s">
        <v>266</v>
      </c>
      <c r="J12" s="268"/>
      <c r="K12" s="258"/>
      <c r="L12" s="198"/>
    </row>
    <row r="13" spans="2:13" ht="13.8" x14ac:dyDescent="0.25">
      <c r="B13" s="204"/>
      <c r="C13" s="194"/>
      <c r="D13" s="193"/>
      <c r="E13" s="209" t="s">
        <v>53</v>
      </c>
      <c r="F13" s="259" t="s">
        <v>266</v>
      </c>
      <c r="G13" s="259" t="s">
        <v>267</v>
      </c>
      <c r="H13" s="259" t="s">
        <v>176</v>
      </c>
      <c r="I13" s="270" t="s">
        <v>268</v>
      </c>
      <c r="J13" s="264"/>
      <c r="K13" s="258"/>
      <c r="L13" s="198"/>
    </row>
    <row r="14" spans="2:13" ht="13.8" x14ac:dyDescent="0.25">
      <c r="B14" s="259" t="s">
        <v>269</v>
      </c>
      <c r="C14" s="211"/>
      <c r="D14" s="193"/>
      <c r="E14" s="202"/>
      <c r="F14" s="262"/>
      <c r="G14" s="262"/>
      <c r="H14" s="263"/>
      <c r="I14" s="265"/>
      <c r="J14" s="264"/>
      <c r="K14" s="255" t="s">
        <v>261</v>
      </c>
      <c r="L14" s="198"/>
    </row>
    <row r="15" spans="2:13" ht="13.8" x14ac:dyDescent="0.25">
      <c r="B15" s="271">
        <v>61</v>
      </c>
      <c r="C15" s="194"/>
      <c r="D15" s="193"/>
      <c r="E15" s="206" t="s">
        <v>54</v>
      </c>
      <c r="F15" s="259" t="s">
        <v>270</v>
      </c>
      <c r="G15" s="259" t="s">
        <v>271</v>
      </c>
      <c r="H15" s="259" t="s">
        <v>161</v>
      </c>
      <c r="I15" s="265"/>
      <c r="J15" s="264"/>
      <c r="K15" s="273">
        <v>60</v>
      </c>
      <c r="L15" s="274"/>
    </row>
    <row r="16" spans="2:13" ht="13.8" x14ac:dyDescent="0.25">
      <c r="B16" s="208"/>
      <c r="C16" s="194"/>
      <c r="D16" s="259"/>
      <c r="E16" s="213"/>
      <c r="F16" s="262"/>
      <c r="G16" s="262"/>
      <c r="H16" s="267"/>
      <c r="I16" s="259" t="s">
        <v>270</v>
      </c>
      <c r="J16" s="264"/>
      <c r="K16" s="265"/>
      <c r="L16" s="274"/>
    </row>
    <row r="17" spans="1:12" ht="13.8" x14ac:dyDescent="0.25">
      <c r="B17" s="208"/>
      <c r="C17" s="199"/>
      <c r="D17" s="194"/>
      <c r="E17" s="200" t="s">
        <v>55</v>
      </c>
      <c r="F17" s="259"/>
      <c r="G17" s="259"/>
      <c r="H17" s="259"/>
      <c r="I17" s="260"/>
      <c r="J17" s="268"/>
      <c r="K17" s="265"/>
      <c r="L17" s="274"/>
    </row>
    <row r="18" spans="1:12" ht="17.399999999999999" customHeight="1" x14ac:dyDescent="0.25">
      <c r="B18" s="208"/>
      <c r="C18" s="259" t="s">
        <v>269</v>
      </c>
      <c r="D18" s="211"/>
      <c r="E18" s="202"/>
      <c r="F18" s="262"/>
      <c r="G18" s="262"/>
      <c r="H18" s="263"/>
      <c r="I18" s="264"/>
      <c r="J18" s="275" t="s">
        <v>270</v>
      </c>
      <c r="K18" s="276"/>
      <c r="L18" s="274"/>
    </row>
    <row r="19" spans="1:12" ht="13.8" x14ac:dyDescent="0.25">
      <c r="B19" s="211"/>
      <c r="C19" s="205"/>
      <c r="D19" s="194"/>
      <c r="E19" s="206" t="s">
        <v>56</v>
      </c>
      <c r="F19" s="275"/>
      <c r="G19" s="275"/>
      <c r="H19" s="275"/>
      <c r="I19" s="265"/>
      <c r="J19" s="266" t="s">
        <v>168</v>
      </c>
      <c r="K19" s="265"/>
      <c r="L19" s="277"/>
    </row>
    <row r="20" spans="1:12" ht="15.6" customHeight="1" x14ac:dyDescent="0.25">
      <c r="B20" s="278"/>
      <c r="C20" s="199"/>
      <c r="D20" s="259" t="s">
        <v>269</v>
      </c>
      <c r="E20" s="196"/>
      <c r="F20" s="262"/>
      <c r="G20" s="262"/>
      <c r="H20" s="267"/>
      <c r="I20" s="275" t="s">
        <v>269</v>
      </c>
      <c r="J20" s="276"/>
      <c r="K20" s="265"/>
      <c r="L20" s="274"/>
    </row>
    <row r="21" spans="1:12" ht="14.4" thickBot="1" x14ac:dyDescent="0.3">
      <c r="B21" s="279"/>
      <c r="C21" s="194"/>
      <c r="D21" s="194"/>
      <c r="E21" s="200" t="s">
        <v>57</v>
      </c>
      <c r="F21" s="259" t="s">
        <v>269</v>
      </c>
      <c r="G21" s="259" t="s">
        <v>272</v>
      </c>
      <c r="H21" s="259" t="s">
        <v>158</v>
      </c>
      <c r="I21" s="210"/>
      <c r="J21" s="194"/>
      <c r="K21" s="214"/>
      <c r="L21" s="280"/>
    </row>
    <row r="22" spans="1:12" ht="13.8" x14ac:dyDescent="0.25">
      <c r="A22" s="281" t="s">
        <v>223</v>
      </c>
      <c r="B22" s="215"/>
      <c r="C22" s="216"/>
      <c r="D22" s="216"/>
      <c r="E22" s="217"/>
      <c r="F22" s="197"/>
      <c r="G22" s="197"/>
      <c r="H22" s="203"/>
      <c r="I22" s="216"/>
      <c r="J22" s="216"/>
      <c r="K22" s="215"/>
      <c r="L22" s="364" t="s">
        <v>273</v>
      </c>
    </row>
    <row r="23" spans="1:12" ht="14.4" thickBot="1" x14ac:dyDescent="0.3">
      <c r="A23" s="212">
        <v>61</v>
      </c>
      <c r="B23" s="159"/>
      <c r="C23" s="190"/>
      <c r="D23" s="191"/>
      <c r="E23" s="192">
        <v>9</v>
      </c>
      <c r="F23" s="255" t="s">
        <v>274</v>
      </c>
      <c r="G23" s="255" t="s">
        <v>275</v>
      </c>
      <c r="H23" s="255" t="s">
        <v>176</v>
      </c>
      <c r="I23" s="190"/>
      <c r="J23" s="190"/>
      <c r="K23" s="159"/>
      <c r="L23" s="283">
        <v>61</v>
      </c>
    </row>
    <row r="24" spans="1:12" ht="13.8" x14ac:dyDescent="0.25">
      <c r="B24" s="284"/>
      <c r="C24" s="194"/>
      <c r="D24" s="259" t="s">
        <v>276</v>
      </c>
      <c r="E24" s="196"/>
      <c r="F24" s="256"/>
      <c r="G24" s="256"/>
      <c r="H24" s="257"/>
      <c r="I24" s="255" t="s">
        <v>274</v>
      </c>
      <c r="J24" s="258"/>
      <c r="L24" s="285"/>
    </row>
    <row r="25" spans="1:12" ht="13.8" x14ac:dyDescent="0.25">
      <c r="B25" s="284"/>
      <c r="C25" s="199"/>
      <c r="D25" s="193"/>
      <c r="E25" s="200" t="s">
        <v>166</v>
      </c>
      <c r="F25" s="259" t="s">
        <v>276</v>
      </c>
      <c r="G25" s="259" t="s">
        <v>277</v>
      </c>
      <c r="H25" s="259" t="s">
        <v>278</v>
      </c>
      <c r="I25" s="260" t="s">
        <v>143</v>
      </c>
      <c r="J25" s="261"/>
      <c r="L25" s="284"/>
    </row>
    <row r="26" spans="1:12" ht="13.8" x14ac:dyDescent="0.25">
      <c r="B26" s="284"/>
      <c r="C26" s="259"/>
      <c r="D26" s="201"/>
      <c r="E26" s="202"/>
      <c r="F26" s="258"/>
      <c r="G26" s="262"/>
      <c r="H26" s="263"/>
      <c r="I26" s="264"/>
      <c r="J26" s="255" t="s">
        <v>274</v>
      </c>
      <c r="L26" s="284"/>
    </row>
    <row r="27" spans="1:12" ht="13.8" x14ac:dyDescent="0.25">
      <c r="B27" s="286"/>
      <c r="C27" s="205"/>
      <c r="D27" s="193"/>
      <c r="E27" s="206" t="s">
        <v>169</v>
      </c>
      <c r="F27" s="259"/>
      <c r="G27" s="259"/>
      <c r="H27" s="259"/>
      <c r="I27" s="265"/>
      <c r="J27" s="266" t="s">
        <v>179</v>
      </c>
      <c r="K27" s="284"/>
      <c r="L27" s="284"/>
    </row>
    <row r="28" spans="1:12" ht="15.6" customHeight="1" x14ac:dyDescent="0.25">
      <c r="B28" s="286"/>
      <c r="C28" s="199"/>
      <c r="D28" s="259" t="s">
        <v>223</v>
      </c>
      <c r="E28" s="207"/>
      <c r="F28" s="258"/>
      <c r="G28" s="262"/>
      <c r="H28" s="267"/>
      <c r="I28" s="287" t="s">
        <v>223</v>
      </c>
      <c r="J28" s="276"/>
      <c r="K28" s="284"/>
      <c r="L28" s="284"/>
    </row>
    <row r="29" spans="1:12" ht="13.8" x14ac:dyDescent="0.25">
      <c r="B29" s="286"/>
      <c r="C29" s="194"/>
      <c r="D29" s="193"/>
      <c r="E29" s="209" t="s">
        <v>124</v>
      </c>
      <c r="F29" s="287" t="s">
        <v>223</v>
      </c>
      <c r="G29" s="287" t="s">
        <v>233</v>
      </c>
      <c r="H29" s="288" t="s">
        <v>234</v>
      </c>
      <c r="I29" s="270"/>
      <c r="J29" s="265"/>
      <c r="K29" s="284"/>
      <c r="L29" s="284"/>
    </row>
    <row r="30" spans="1:12" ht="13.8" x14ac:dyDescent="0.25">
      <c r="B30" s="289" t="s">
        <v>223</v>
      </c>
      <c r="C30" s="194"/>
      <c r="D30" s="193"/>
      <c r="E30" s="202"/>
      <c r="F30" s="262"/>
      <c r="G30" s="262"/>
      <c r="H30" s="263"/>
      <c r="I30" s="265"/>
      <c r="J30" s="265"/>
      <c r="K30" s="290" t="s">
        <v>273</v>
      </c>
      <c r="L30" s="284"/>
    </row>
    <row r="31" spans="1:12" ht="13.8" x14ac:dyDescent="0.25">
      <c r="B31" s="291">
        <v>62</v>
      </c>
      <c r="C31" s="194"/>
      <c r="D31" s="193"/>
      <c r="E31" s="206" t="s">
        <v>173</v>
      </c>
      <c r="F31" s="259" t="s">
        <v>279</v>
      </c>
      <c r="G31" s="259" t="s">
        <v>280</v>
      </c>
      <c r="H31" s="259" t="s">
        <v>281</v>
      </c>
      <c r="I31" s="265"/>
      <c r="J31" s="265"/>
      <c r="K31" s="273">
        <v>61</v>
      </c>
    </row>
    <row r="32" spans="1:12" ht="13.8" x14ac:dyDescent="0.25">
      <c r="B32" s="292"/>
      <c r="C32" s="194"/>
      <c r="D32" s="259" t="s">
        <v>212</v>
      </c>
      <c r="E32" s="213"/>
      <c r="F32" s="262"/>
      <c r="G32" s="262"/>
      <c r="H32" s="267"/>
      <c r="I32" s="259" t="s">
        <v>279</v>
      </c>
      <c r="J32" s="265"/>
      <c r="K32" s="284"/>
    </row>
    <row r="33" spans="2:11" ht="13.8" x14ac:dyDescent="0.25">
      <c r="B33" s="292"/>
      <c r="C33" s="199"/>
      <c r="D33" s="194"/>
      <c r="E33" s="200" t="s">
        <v>177</v>
      </c>
      <c r="F33" s="259" t="s">
        <v>212</v>
      </c>
      <c r="G33" s="259" t="s">
        <v>215</v>
      </c>
      <c r="H33" s="259" t="s">
        <v>78</v>
      </c>
      <c r="I33" s="260" t="s">
        <v>157</v>
      </c>
      <c r="J33" s="276"/>
      <c r="K33" s="284"/>
    </row>
    <row r="34" spans="2:11" ht="13.8" x14ac:dyDescent="0.25">
      <c r="B34" s="292"/>
      <c r="C34" s="259" t="s">
        <v>212</v>
      </c>
      <c r="D34" s="211"/>
      <c r="E34" s="202"/>
      <c r="F34" s="262"/>
      <c r="G34" s="262"/>
      <c r="H34" s="263"/>
      <c r="I34" s="264"/>
      <c r="J34" s="259" t="s">
        <v>273</v>
      </c>
      <c r="K34" s="284"/>
    </row>
    <row r="35" spans="2:11" ht="13.8" x14ac:dyDescent="0.25">
      <c r="C35" s="205"/>
      <c r="D35" s="194"/>
      <c r="E35" s="206" t="s">
        <v>180</v>
      </c>
      <c r="F35" s="275"/>
      <c r="G35" s="275"/>
      <c r="H35" s="275"/>
      <c r="I35" s="265"/>
      <c r="J35" s="266" t="s">
        <v>143</v>
      </c>
    </row>
    <row r="36" spans="2:11" ht="13.8" x14ac:dyDescent="0.25">
      <c r="C36" s="199"/>
      <c r="D36" s="275"/>
      <c r="E36" s="196"/>
      <c r="F36" s="262"/>
      <c r="G36" s="262"/>
      <c r="H36" s="267"/>
      <c r="I36" s="259" t="s">
        <v>273</v>
      </c>
      <c r="J36" s="276"/>
    </row>
    <row r="37" spans="2:11" ht="19.2" customHeight="1" x14ac:dyDescent="0.25">
      <c r="C37" s="194"/>
      <c r="D37" s="194"/>
      <c r="E37" s="200" t="s">
        <v>183</v>
      </c>
      <c r="F37" s="259" t="s">
        <v>273</v>
      </c>
      <c r="G37" s="259" t="s">
        <v>282</v>
      </c>
      <c r="H37" s="259" t="s">
        <v>283</v>
      </c>
      <c r="I37" s="210"/>
      <c r="J37" s="194"/>
    </row>
  </sheetData>
  <mergeCells count="1">
    <mergeCell ref="F2:I2"/>
  </mergeCells>
  <pageMargins left="0.70866141732283472" right="0.70866141732283472" top="0.74803149606299213" bottom="0.74803149606299213" header="0.31496062992125984" footer="0.31496062992125984"/>
  <pageSetup scale="85" orientation="landscape" horizontalDpi="4294967294"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6407A-2EC9-4ECA-8C30-CA04E2EC116D}">
  <dimension ref="A1:M37"/>
  <sheetViews>
    <sheetView zoomScale="80" zoomScaleNormal="80" workbookViewId="0">
      <selection activeCell="G19" sqref="G19"/>
    </sheetView>
  </sheetViews>
  <sheetFormatPr defaultRowHeight="13.2" x14ac:dyDescent="0.25"/>
  <cols>
    <col min="1" max="1" width="12.88671875" style="168" customWidth="1"/>
    <col min="2" max="2" width="11.44140625" style="168" customWidth="1"/>
    <col min="3" max="3" width="10.5546875" style="168" customWidth="1"/>
    <col min="4" max="4" width="13.44140625" style="168" customWidth="1"/>
    <col min="5" max="5" width="3.6640625" style="168" customWidth="1"/>
    <col min="6" max="6" width="14.6640625" style="168" customWidth="1"/>
    <col min="7" max="7" width="13.88671875" style="168" customWidth="1"/>
    <col min="8" max="8" width="8.88671875" style="168"/>
    <col min="9" max="9" width="14.33203125" style="168" customWidth="1"/>
    <col min="10" max="10" width="13.5546875" style="168" customWidth="1"/>
    <col min="11" max="11" width="12.5546875" style="168" customWidth="1"/>
    <col min="12" max="12" width="13.33203125" style="168" customWidth="1"/>
    <col min="13" max="256" width="8.88671875" style="168"/>
    <col min="257" max="257" width="10.88671875" style="168" customWidth="1"/>
    <col min="258" max="258" width="11.44140625" style="168" customWidth="1"/>
    <col min="259" max="259" width="10.5546875" style="168" customWidth="1"/>
    <col min="260" max="260" width="12" style="168" customWidth="1"/>
    <col min="261" max="261" width="3.6640625" style="168" customWidth="1"/>
    <col min="262" max="262" width="11" style="168" customWidth="1"/>
    <col min="263" max="263" width="7" style="168" customWidth="1"/>
    <col min="264" max="264" width="8.88671875" style="168"/>
    <col min="265" max="265" width="11.88671875" style="168" customWidth="1"/>
    <col min="266" max="266" width="11.5546875" style="168" customWidth="1"/>
    <col min="267" max="267" width="12.5546875" style="168" customWidth="1"/>
    <col min="268" max="268" width="13.33203125" style="168" customWidth="1"/>
    <col min="269" max="512" width="8.88671875" style="168"/>
    <col min="513" max="513" width="10.88671875" style="168" customWidth="1"/>
    <col min="514" max="514" width="11.44140625" style="168" customWidth="1"/>
    <col min="515" max="515" width="10.5546875" style="168" customWidth="1"/>
    <col min="516" max="516" width="12" style="168" customWidth="1"/>
    <col min="517" max="517" width="3.6640625" style="168" customWidth="1"/>
    <col min="518" max="518" width="11" style="168" customWidth="1"/>
    <col min="519" max="519" width="7" style="168" customWidth="1"/>
    <col min="520" max="520" width="8.88671875" style="168"/>
    <col min="521" max="521" width="11.88671875" style="168" customWidth="1"/>
    <col min="522" max="522" width="11.5546875" style="168" customWidth="1"/>
    <col min="523" max="523" width="12.5546875" style="168" customWidth="1"/>
    <col min="524" max="524" width="13.33203125" style="168" customWidth="1"/>
    <col min="525" max="768" width="8.88671875" style="168"/>
    <col min="769" max="769" width="10.88671875" style="168" customWidth="1"/>
    <col min="770" max="770" width="11.44140625" style="168" customWidth="1"/>
    <col min="771" max="771" width="10.5546875" style="168" customWidth="1"/>
    <col min="772" max="772" width="12" style="168" customWidth="1"/>
    <col min="773" max="773" width="3.6640625" style="168" customWidth="1"/>
    <col min="774" max="774" width="11" style="168" customWidth="1"/>
    <col min="775" max="775" width="7" style="168" customWidth="1"/>
    <col min="776" max="776" width="8.88671875" style="168"/>
    <col min="777" max="777" width="11.88671875" style="168" customWidth="1"/>
    <col min="778" max="778" width="11.5546875" style="168" customWidth="1"/>
    <col min="779" max="779" width="12.5546875" style="168" customWidth="1"/>
    <col min="780" max="780" width="13.33203125" style="168" customWidth="1"/>
    <col min="781" max="1024" width="8.88671875" style="168"/>
    <col min="1025" max="1025" width="10.88671875" style="168" customWidth="1"/>
    <col min="1026" max="1026" width="11.44140625" style="168" customWidth="1"/>
    <col min="1027" max="1027" width="10.5546875" style="168" customWidth="1"/>
    <col min="1028" max="1028" width="12" style="168" customWidth="1"/>
    <col min="1029" max="1029" width="3.6640625" style="168" customWidth="1"/>
    <col min="1030" max="1030" width="11" style="168" customWidth="1"/>
    <col min="1031" max="1031" width="7" style="168" customWidth="1"/>
    <col min="1032" max="1032" width="8.88671875" style="168"/>
    <col min="1033" max="1033" width="11.88671875" style="168" customWidth="1"/>
    <col min="1034" max="1034" width="11.5546875" style="168" customWidth="1"/>
    <col min="1035" max="1035" width="12.5546875" style="168" customWidth="1"/>
    <col min="1036" max="1036" width="13.33203125" style="168" customWidth="1"/>
    <col min="1037" max="1280" width="8.88671875" style="168"/>
    <col min="1281" max="1281" width="10.88671875" style="168" customWidth="1"/>
    <col min="1282" max="1282" width="11.44140625" style="168" customWidth="1"/>
    <col min="1283" max="1283" width="10.5546875" style="168" customWidth="1"/>
    <col min="1284" max="1284" width="12" style="168" customWidth="1"/>
    <col min="1285" max="1285" width="3.6640625" style="168" customWidth="1"/>
    <col min="1286" max="1286" width="11" style="168" customWidth="1"/>
    <col min="1287" max="1287" width="7" style="168" customWidth="1"/>
    <col min="1288" max="1288" width="8.88671875" style="168"/>
    <col min="1289" max="1289" width="11.88671875" style="168" customWidth="1"/>
    <col min="1290" max="1290" width="11.5546875" style="168" customWidth="1"/>
    <col min="1291" max="1291" width="12.5546875" style="168" customWidth="1"/>
    <col min="1292" max="1292" width="13.33203125" style="168" customWidth="1"/>
    <col min="1293" max="1536" width="8.88671875" style="168"/>
    <col min="1537" max="1537" width="10.88671875" style="168" customWidth="1"/>
    <col min="1538" max="1538" width="11.44140625" style="168" customWidth="1"/>
    <col min="1539" max="1539" width="10.5546875" style="168" customWidth="1"/>
    <col min="1540" max="1540" width="12" style="168" customWidth="1"/>
    <col min="1541" max="1541" width="3.6640625" style="168" customWidth="1"/>
    <col min="1542" max="1542" width="11" style="168" customWidth="1"/>
    <col min="1543" max="1543" width="7" style="168" customWidth="1"/>
    <col min="1544" max="1544" width="8.88671875" style="168"/>
    <col min="1545" max="1545" width="11.88671875" style="168" customWidth="1"/>
    <col min="1546" max="1546" width="11.5546875" style="168" customWidth="1"/>
    <col min="1547" max="1547" width="12.5546875" style="168" customWidth="1"/>
    <col min="1548" max="1548" width="13.33203125" style="168" customWidth="1"/>
    <col min="1549" max="1792" width="8.88671875" style="168"/>
    <col min="1793" max="1793" width="10.88671875" style="168" customWidth="1"/>
    <col min="1794" max="1794" width="11.44140625" style="168" customWidth="1"/>
    <col min="1795" max="1795" width="10.5546875" style="168" customWidth="1"/>
    <col min="1796" max="1796" width="12" style="168" customWidth="1"/>
    <col min="1797" max="1797" width="3.6640625" style="168" customWidth="1"/>
    <col min="1798" max="1798" width="11" style="168" customWidth="1"/>
    <col min="1799" max="1799" width="7" style="168" customWidth="1"/>
    <col min="1800" max="1800" width="8.88671875" style="168"/>
    <col min="1801" max="1801" width="11.88671875" style="168" customWidth="1"/>
    <col min="1802" max="1802" width="11.5546875" style="168" customWidth="1"/>
    <col min="1803" max="1803" width="12.5546875" style="168" customWidth="1"/>
    <col min="1804" max="1804" width="13.33203125" style="168" customWidth="1"/>
    <col min="1805" max="2048" width="8.88671875" style="168"/>
    <col min="2049" max="2049" width="10.88671875" style="168" customWidth="1"/>
    <col min="2050" max="2050" width="11.44140625" style="168" customWidth="1"/>
    <col min="2051" max="2051" width="10.5546875" style="168" customWidth="1"/>
    <col min="2052" max="2052" width="12" style="168" customWidth="1"/>
    <col min="2053" max="2053" width="3.6640625" style="168" customWidth="1"/>
    <col min="2054" max="2054" width="11" style="168" customWidth="1"/>
    <col min="2055" max="2055" width="7" style="168" customWidth="1"/>
    <col min="2056" max="2056" width="8.88671875" style="168"/>
    <col min="2057" max="2057" width="11.88671875" style="168" customWidth="1"/>
    <col min="2058" max="2058" width="11.5546875" style="168" customWidth="1"/>
    <col min="2059" max="2059" width="12.5546875" style="168" customWidth="1"/>
    <col min="2060" max="2060" width="13.33203125" style="168" customWidth="1"/>
    <col min="2061" max="2304" width="8.88671875" style="168"/>
    <col min="2305" max="2305" width="10.88671875" style="168" customWidth="1"/>
    <col min="2306" max="2306" width="11.44140625" style="168" customWidth="1"/>
    <col min="2307" max="2307" width="10.5546875" style="168" customWidth="1"/>
    <col min="2308" max="2308" width="12" style="168" customWidth="1"/>
    <col min="2309" max="2309" width="3.6640625" style="168" customWidth="1"/>
    <col min="2310" max="2310" width="11" style="168" customWidth="1"/>
    <col min="2311" max="2311" width="7" style="168" customWidth="1"/>
    <col min="2312" max="2312" width="8.88671875" style="168"/>
    <col min="2313" max="2313" width="11.88671875" style="168" customWidth="1"/>
    <col min="2314" max="2314" width="11.5546875" style="168" customWidth="1"/>
    <col min="2315" max="2315" width="12.5546875" style="168" customWidth="1"/>
    <col min="2316" max="2316" width="13.33203125" style="168" customWidth="1"/>
    <col min="2317" max="2560" width="8.88671875" style="168"/>
    <col min="2561" max="2561" width="10.88671875" style="168" customWidth="1"/>
    <col min="2562" max="2562" width="11.44140625" style="168" customWidth="1"/>
    <col min="2563" max="2563" width="10.5546875" style="168" customWidth="1"/>
    <col min="2564" max="2564" width="12" style="168" customWidth="1"/>
    <col min="2565" max="2565" width="3.6640625" style="168" customWidth="1"/>
    <col min="2566" max="2566" width="11" style="168" customWidth="1"/>
    <col min="2567" max="2567" width="7" style="168" customWidth="1"/>
    <col min="2568" max="2568" width="8.88671875" style="168"/>
    <col min="2569" max="2569" width="11.88671875" style="168" customWidth="1"/>
    <col min="2570" max="2570" width="11.5546875" style="168" customWidth="1"/>
    <col min="2571" max="2571" width="12.5546875" style="168" customWidth="1"/>
    <col min="2572" max="2572" width="13.33203125" style="168" customWidth="1"/>
    <col min="2573" max="2816" width="8.88671875" style="168"/>
    <col min="2817" max="2817" width="10.88671875" style="168" customWidth="1"/>
    <col min="2818" max="2818" width="11.44140625" style="168" customWidth="1"/>
    <col min="2819" max="2819" width="10.5546875" style="168" customWidth="1"/>
    <col min="2820" max="2820" width="12" style="168" customWidth="1"/>
    <col min="2821" max="2821" width="3.6640625" style="168" customWidth="1"/>
    <col min="2822" max="2822" width="11" style="168" customWidth="1"/>
    <col min="2823" max="2823" width="7" style="168" customWidth="1"/>
    <col min="2824" max="2824" width="8.88671875" style="168"/>
    <col min="2825" max="2825" width="11.88671875" style="168" customWidth="1"/>
    <col min="2826" max="2826" width="11.5546875" style="168" customWidth="1"/>
    <col min="2827" max="2827" width="12.5546875" style="168" customWidth="1"/>
    <col min="2828" max="2828" width="13.33203125" style="168" customWidth="1"/>
    <col min="2829" max="3072" width="8.88671875" style="168"/>
    <col min="3073" max="3073" width="10.88671875" style="168" customWidth="1"/>
    <col min="3074" max="3074" width="11.44140625" style="168" customWidth="1"/>
    <col min="3075" max="3075" width="10.5546875" style="168" customWidth="1"/>
    <col min="3076" max="3076" width="12" style="168" customWidth="1"/>
    <col min="3077" max="3077" width="3.6640625" style="168" customWidth="1"/>
    <col min="3078" max="3078" width="11" style="168" customWidth="1"/>
    <col min="3079" max="3079" width="7" style="168" customWidth="1"/>
    <col min="3080" max="3080" width="8.88671875" style="168"/>
    <col min="3081" max="3081" width="11.88671875" style="168" customWidth="1"/>
    <col min="3082" max="3082" width="11.5546875" style="168" customWidth="1"/>
    <col min="3083" max="3083" width="12.5546875" style="168" customWidth="1"/>
    <col min="3084" max="3084" width="13.33203125" style="168" customWidth="1"/>
    <col min="3085" max="3328" width="8.88671875" style="168"/>
    <col min="3329" max="3329" width="10.88671875" style="168" customWidth="1"/>
    <col min="3330" max="3330" width="11.44140625" style="168" customWidth="1"/>
    <col min="3331" max="3331" width="10.5546875" style="168" customWidth="1"/>
    <col min="3332" max="3332" width="12" style="168" customWidth="1"/>
    <col min="3333" max="3333" width="3.6640625" style="168" customWidth="1"/>
    <col min="3334" max="3334" width="11" style="168" customWidth="1"/>
    <col min="3335" max="3335" width="7" style="168" customWidth="1"/>
    <col min="3336" max="3336" width="8.88671875" style="168"/>
    <col min="3337" max="3337" width="11.88671875" style="168" customWidth="1"/>
    <col min="3338" max="3338" width="11.5546875" style="168" customWidth="1"/>
    <col min="3339" max="3339" width="12.5546875" style="168" customWidth="1"/>
    <col min="3340" max="3340" width="13.33203125" style="168" customWidth="1"/>
    <col min="3341" max="3584" width="8.88671875" style="168"/>
    <col min="3585" max="3585" width="10.88671875" style="168" customWidth="1"/>
    <col min="3586" max="3586" width="11.44140625" style="168" customWidth="1"/>
    <col min="3587" max="3587" width="10.5546875" style="168" customWidth="1"/>
    <col min="3588" max="3588" width="12" style="168" customWidth="1"/>
    <col min="3589" max="3589" width="3.6640625" style="168" customWidth="1"/>
    <col min="3590" max="3590" width="11" style="168" customWidth="1"/>
    <col min="3591" max="3591" width="7" style="168" customWidth="1"/>
    <col min="3592" max="3592" width="8.88671875" style="168"/>
    <col min="3593" max="3593" width="11.88671875" style="168" customWidth="1"/>
    <col min="3594" max="3594" width="11.5546875" style="168" customWidth="1"/>
    <col min="3595" max="3595" width="12.5546875" style="168" customWidth="1"/>
    <col min="3596" max="3596" width="13.33203125" style="168" customWidth="1"/>
    <col min="3597" max="3840" width="8.88671875" style="168"/>
    <col min="3841" max="3841" width="10.88671875" style="168" customWidth="1"/>
    <col min="3842" max="3842" width="11.44140625" style="168" customWidth="1"/>
    <col min="3843" max="3843" width="10.5546875" style="168" customWidth="1"/>
    <col min="3844" max="3844" width="12" style="168" customWidth="1"/>
    <col min="3845" max="3845" width="3.6640625" style="168" customWidth="1"/>
    <col min="3846" max="3846" width="11" style="168" customWidth="1"/>
    <col min="3847" max="3847" width="7" style="168" customWidth="1"/>
    <col min="3848" max="3848" width="8.88671875" style="168"/>
    <col min="3849" max="3849" width="11.88671875" style="168" customWidth="1"/>
    <col min="3850" max="3850" width="11.5546875" style="168" customWidth="1"/>
    <col min="3851" max="3851" width="12.5546875" style="168" customWidth="1"/>
    <col min="3852" max="3852" width="13.33203125" style="168" customWidth="1"/>
    <col min="3853" max="4096" width="8.88671875" style="168"/>
    <col min="4097" max="4097" width="10.88671875" style="168" customWidth="1"/>
    <col min="4098" max="4098" width="11.44140625" style="168" customWidth="1"/>
    <col min="4099" max="4099" width="10.5546875" style="168" customWidth="1"/>
    <col min="4100" max="4100" width="12" style="168" customWidth="1"/>
    <col min="4101" max="4101" width="3.6640625" style="168" customWidth="1"/>
    <col min="4102" max="4102" width="11" style="168" customWidth="1"/>
    <col min="4103" max="4103" width="7" style="168" customWidth="1"/>
    <col min="4104" max="4104" width="8.88671875" style="168"/>
    <col min="4105" max="4105" width="11.88671875" style="168" customWidth="1"/>
    <col min="4106" max="4106" width="11.5546875" style="168" customWidth="1"/>
    <col min="4107" max="4107" width="12.5546875" style="168" customWidth="1"/>
    <col min="4108" max="4108" width="13.33203125" style="168" customWidth="1"/>
    <col min="4109" max="4352" width="8.88671875" style="168"/>
    <col min="4353" max="4353" width="10.88671875" style="168" customWidth="1"/>
    <col min="4354" max="4354" width="11.44140625" style="168" customWidth="1"/>
    <col min="4355" max="4355" width="10.5546875" style="168" customWidth="1"/>
    <col min="4356" max="4356" width="12" style="168" customWidth="1"/>
    <col min="4357" max="4357" width="3.6640625" style="168" customWidth="1"/>
    <col min="4358" max="4358" width="11" style="168" customWidth="1"/>
    <col min="4359" max="4359" width="7" style="168" customWidth="1"/>
    <col min="4360" max="4360" width="8.88671875" style="168"/>
    <col min="4361" max="4361" width="11.88671875" style="168" customWidth="1"/>
    <col min="4362" max="4362" width="11.5546875" style="168" customWidth="1"/>
    <col min="4363" max="4363" width="12.5546875" style="168" customWidth="1"/>
    <col min="4364" max="4364" width="13.33203125" style="168" customWidth="1"/>
    <col min="4365" max="4608" width="8.88671875" style="168"/>
    <col min="4609" max="4609" width="10.88671875" style="168" customWidth="1"/>
    <col min="4610" max="4610" width="11.44140625" style="168" customWidth="1"/>
    <col min="4611" max="4611" width="10.5546875" style="168" customWidth="1"/>
    <col min="4612" max="4612" width="12" style="168" customWidth="1"/>
    <col min="4613" max="4613" width="3.6640625" style="168" customWidth="1"/>
    <col min="4614" max="4614" width="11" style="168" customWidth="1"/>
    <col min="4615" max="4615" width="7" style="168" customWidth="1"/>
    <col min="4616" max="4616" width="8.88671875" style="168"/>
    <col min="4617" max="4617" width="11.88671875" style="168" customWidth="1"/>
    <col min="4618" max="4618" width="11.5546875" style="168" customWidth="1"/>
    <col min="4619" max="4619" width="12.5546875" style="168" customWidth="1"/>
    <col min="4620" max="4620" width="13.33203125" style="168" customWidth="1"/>
    <col min="4621" max="4864" width="8.88671875" style="168"/>
    <col min="4865" max="4865" width="10.88671875" style="168" customWidth="1"/>
    <col min="4866" max="4866" width="11.44140625" style="168" customWidth="1"/>
    <col min="4867" max="4867" width="10.5546875" style="168" customWidth="1"/>
    <col min="4868" max="4868" width="12" style="168" customWidth="1"/>
    <col min="4869" max="4869" width="3.6640625" style="168" customWidth="1"/>
    <col min="4870" max="4870" width="11" style="168" customWidth="1"/>
    <col min="4871" max="4871" width="7" style="168" customWidth="1"/>
    <col min="4872" max="4872" width="8.88671875" style="168"/>
    <col min="4873" max="4873" width="11.88671875" style="168" customWidth="1"/>
    <col min="4874" max="4874" width="11.5546875" style="168" customWidth="1"/>
    <col min="4875" max="4875" width="12.5546875" style="168" customWidth="1"/>
    <col min="4876" max="4876" width="13.33203125" style="168" customWidth="1"/>
    <col min="4877" max="5120" width="8.88671875" style="168"/>
    <col min="5121" max="5121" width="10.88671875" style="168" customWidth="1"/>
    <col min="5122" max="5122" width="11.44140625" style="168" customWidth="1"/>
    <col min="5123" max="5123" width="10.5546875" style="168" customWidth="1"/>
    <col min="5124" max="5124" width="12" style="168" customWidth="1"/>
    <col min="5125" max="5125" width="3.6640625" style="168" customWidth="1"/>
    <col min="5126" max="5126" width="11" style="168" customWidth="1"/>
    <col min="5127" max="5127" width="7" style="168" customWidth="1"/>
    <col min="5128" max="5128" width="8.88671875" style="168"/>
    <col min="5129" max="5129" width="11.88671875" style="168" customWidth="1"/>
    <col min="5130" max="5130" width="11.5546875" style="168" customWidth="1"/>
    <col min="5131" max="5131" width="12.5546875" style="168" customWidth="1"/>
    <col min="5132" max="5132" width="13.33203125" style="168" customWidth="1"/>
    <col min="5133" max="5376" width="8.88671875" style="168"/>
    <col min="5377" max="5377" width="10.88671875" style="168" customWidth="1"/>
    <col min="5378" max="5378" width="11.44140625" style="168" customWidth="1"/>
    <col min="5379" max="5379" width="10.5546875" style="168" customWidth="1"/>
    <col min="5380" max="5380" width="12" style="168" customWidth="1"/>
    <col min="5381" max="5381" width="3.6640625" style="168" customWidth="1"/>
    <col min="5382" max="5382" width="11" style="168" customWidth="1"/>
    <col min="5383" max="5383" width="7" style="168" customWidth="1"/>
    <col min="5384" max="5384" width="8.88671875" style="168"/>
    <col min="5385" max="5385" width="11.88671875" style="168" customWidth="1"/>
    <col min="5386" max="5386" width="11.5546875" style="168" customWidth="1"/>
    <col min="5387" max="5387" width="12.5546875" style="168" customWidth="1"/>
    <col min="5388" max="5388" width="13.33203125" style="168" customWidth="1"/>
    <col min="5389" max="5632" width="8.88671875" style="168"/>
    <col min="5633" max="5633" width="10.88671875" style="168" customWidth="1"/>
    <col min="5634" max="5634" width="11.44140625" style="168" customWidth="1"/>
    <col min="5635" max="5635" width="10.5546875" style="168" customWidth="1"/>
    <col min="5636" max="5636" width="12" style="168" customWidth="1"/>
    <col min="5637" max="5637" width="3.6640625" style="168" customWidth="1"/>
    <col min="5638" max="5638" width="11" style="168" customWidth="1"/>
    <col min="5639" max="5639" width="7" style="168" customWidth="1"/>
    <col min="5640" max="5640" width="8.88671875" style="168"/>
    <col min="5641" max="5641" width="11.88671875" style="168" customWidth="1"/>
    <col min="5642" max="5642" width="11.5546875" style="168" customWidth="1"/>
    <col min="5643" max="5643" width="12.5546875" style="168" customWidth="1"/>
    <col min="5644" max="5644" width="13.33203125" style="168" customWidth="1"/>
    <col min="5645" max="5888" width="8.88671875" style="168"/>
    <col min="5889" max="5889" width="10.88671875" style="168" customWidth="1"/>
    <col min="5890" max="5890" width="11.44140625" style="168" customWidth="1"/>
    <col min="5891" max="5891" width="10.5546875" style="168" customWidth="1"/>
    <col min="5892" max="5892" width="12" style="168" customWidth="1"/>
    <col min="5893" max="5893" width="3.6640625" style="168" customWidth="1"/>
    <col min="5894" max="5894" width="11" style="168" customWidth="1"/>
    <col min="5895" max="5895" width="7" style="168" customWidth="1"/>
    <col min="5896" max="5896" width="8.88671875" style="168"/>
    <col min="5897" max="5897" width="11.88671875" style="168" customWidth="1"/>
    <col min="5898" max="5898" width="11.5546875" style="168" customWidth="1"/>
    <col min="5899" max="5899" width="12.5546875" style="168" customWidth="1"/>
    <col min="5900" max="5900" width="13.33203125" style="168" customWidth="1"/>
    <col min="5901" max="6144" width="8.88671875" style="168"/>
    <col min="6145" max="6145" width="10.88671875" style="168" customWidth="1"/>
    <col min="6146" max="6146" width="11.44140625" style="168" customWidth="1"/>
    <col min="6147" max="6147" width="10.5546875" style="168" customWidth="1"/>
    <col min="6148" max="6148" width="12" style="168" customWidth="1"/>
    <col min="6149" max="6149" width="3.6640625" style="168" customWidth="1"/>
    <col min="6150" max="6150" width="11" style="168" customWidth="1"/>
    <col min="6151" max="6151" width="7" style="168" customWidth="1"/>
    <col min="6152" max="6152" width="8.88671875" style="168"/>
    <col min="6153" max="6153" width="11.88671875" style="168" customWidth="1"/>
    <col min="6154" max="6154" width="11.5546875" style="168" customWidth="1"/>
    <col min="6155" max="6155" width="12.5546875" style="168" customWidth="1"/>
    <col min="6156" max="6156" width="13.33203125" style="168" customWidth="1"/>
    <col min="6157" max="6400" width="8.88671875" style="168"/>
    <col min="6401" max="6401" width="10.88671875" style="168" customWidth="1"/>
    <col min="6402" max="6402" width="11.44140625" style="168" customWidth="1"/>
    <col min="6403" max="6403" width="10.5546875" style="168" customWidth="1"/>
    <col min="6404" max="6404" width="12" style="168" customWidth="1"/>
    <col min="6405" max="6405" width="3.6640625" style="168" customWidth="1"/>
    <col min="6406" max="6406" width="11" style="168" customWidth="1"/>
    <col min="6407" max="6407" width="7" style="168" customWidth="1"/>
    <col min="6408" max="6408" width="8.88671875" style="168"/>
    <col min="6409" max="6409" width="11.88671875" style="168" customWidth="1"/>
    <col min="6410" max="6410" width="11.5546875" style="168" customWidth="1"/>
    <col min="6411" max="6411" width="12.5546875" style="168" customWidth="1"/>
    <col min="6412" max="6412" width="13.33203125" style="168" customWidth="1"/>
    <col min="6413" max="6656" width="8.88671875" style="168"/>
    <col min="6657" max="6657" width="10.88671875" style="168" customWidth="1"/>
    <col min="6658" max="6658" width="11.44140625" style="168" customWidth="1"/>
    <col min="6659" max="6659" width="10.5546875" style="168" customWidth="1"/>
    <col min="6660" max="6660" width="12" style="168" customWidth="1"/>
    <col min="6661" max="6661" width="3.6640625" style="168" customWidth="1"/>
    <col min="6662" max="6662" width="11" style="168" customWidth="1"/>
    <col min="6663" max="6663" width="7" style="168" customWidth="1"/>
    <col min="6664" max="6664" width="8.88671875" style="168"/>
    <col min="6665" max="6665" width="11.88671875" style="168" customWidth="1"/>
    <col min="6666" max="6666" width="11.5546875" style="168" customWidth="1"/>
    <col min="6667" max="6667" width="12.5546875" style="168" customWidth="1"/>
    <col min="6668" max="6668" width="13.33203125" style="168" customWidth="1"/>
    <col min="6669" max="6912" width="8.88671875" style="168"/>
    <col min="6913" max="6913" width="10.88671875" style="168" customWidth="1"/>
    <col min="6914" max="6914" width="11.44140625" style="168" customWidth="1"/>
    <col min="6915" max="6915" width="10.5546875" style="168" customWidth="1"/>
    <col min="6916" max="6916" width="12" style="168" customWidth="1"/>
    <col min="6917" max="6917" width="3.6640625" style="168" customWidth="1"/>
    <col min="6918" max="6918" width="11" style="168" customWidth="1"/>
    <col min="6919" max="6919" width="7" style="168" customWidth="1"/>
    <col min="6920" max="6920" width="8.88671875" style="168"/>
    <col min="6921" max="6921" width="11.88671875" style="168" customWidth="1"/>
    <col min="6922" max="6922" width="11.5546875" style="168" customWidth="1"/>
    <col min="6923" max="6923" width="12.5546875" style="168" customWidth="1"/>
    <col min="6924" max="6924" width="13.33203125" style="168" customWidth="1"/>
    <col min="6925" max="7168" width="8.88671875" style="168"/>
    <col min="7169" max="7169" width="10.88671875" style="168" customWidth="1"/>
    <col min="7170" max="7170" width="11.44140625" style="168" customWidth="1"/>
    <col min="7171" max="7171" width="10.5546875" style="168" customWidth="1"/>
    <col min="7172" max="7172" width="12" style="168" customWidth="1"/>
    <col min="7173" max="7173" width="3.6640625" style="168" customWidth="1"/>
    <col min="7174" max="7174" width="11" style="168" customWidth="1"/>
    <col min="7175" max="7175" width="7" style="168" customWidth="1"/>
    <col min="7176" max="7176" width="8.88671875" style="168"/>
    <col min="7177" max="7177" width="11.88671875" style="168" customWidth="1"/>
    <col min="7178" max="7178" width="11.5546875" style="168" customWidth="1"/>
    <col min="7179" max="7179" width="12.5546875" style="168" customWidth="1"/>
    <col min="7180" max="7180" width="13.33203125" style="168" customWidth="1"/>
    <col min="7181" max="7424" width="8.88671875" style="168"/>
    <col min="7425" max="7425" width="10.88671875" style="168" customWidth="1"/>
    <col min="7426" max="7426" width="11.44140625" style="168" customWidth="1"/>
    <col min="7427" max="7427" width="10.5546875" style="168" customWidth="1"/>
    <col min="7428" max="7428" width="12" style="168" customWidth="1"/>
    <col min="7429" max="7429" width="3.6640625" style="168" customWidth="1"/>
    <col min="7430" max="7430" width="11" style="168" customWidth="1"/>
    <col min="7431" max="7431" width="7" style="168" customWidth="1"/>
    <col min="7432" max="7432" width="8.88671875" style="168"/>
    <col min="7433" max="7433" width="11.88671875" style="168" customWidth="1"/>
    <col min="7434" max="7434" width="11.5546875" style="168" customWidth="1"/>
    <col min="7435" max="7435" width="12.5546875" style="168" customWidth="1"/>
    <col min="7436" max="7436" width="13.33203125" style="168" customWidth="1"/>
    <col min="7437" max="7680" width="8.88671875" style="168"/>
    <col min="7681" max="7681" width="10.88671875" style="168" customWidth="1"/>
    <col min="7682" max="7682" width="11.44140625" style="168" customWidth="1"/>
    <col min="7683" max="7683" width="10.5546875" style="168" customWidth="1"/>
    <col min="7684" max="7684" width="12" style="168" customWidth="1"/>
    <col min="7685" max="7685" width="3.6640625" style="168" customWidth="1"/>
    <col min="7686" max="7686" width="11" style="168" customWidth="1"/>
    <col min="7687" max="7687" width="7" style="168" customWidth="1"/>
    <col min="7688" max="7688" width="8.88671875" style="168"/>
    <col min="7689" max="7689" width="11.88671875" style="168" customWidth="1"/>
    <col min="7690" max="7690" width="11.5546875" style="168" customWidth="1"/>
    <col min="7691" max="7691" width="12.5546875" style="168" customWidth="1"/>
    <col min="7692" max="7692" width="13.33203125" style="168" customWidth="1"/>
    <col min="7693" max="7936" width="8.88671875" style="168"/>
    <col min="7937" max="7937" width="10.88671875" style="168" customWidth="1"/>
    <col min="7938" max="7938" width="11.44140625" style="168" customWidth="1"/>
    <col min="7939" max="7939" width="10.5546875" style="168" customWidth="1"/>
    <col min="7940" max="7940" width="12" style="168" customWidth="1"/>
    <col min="7941" max="7941" width="3.6640625" style="168" customWidth="1"/>
    <col min="7942" max="7942" width="11" style="168" customWidth="1"/>
    <col min="7943" max="7943" width="7" style="168" customWidth="1"/>
    <col min="7944" max="7944" width="8.88671875" style="168"/>
    <col min="7945" max="7945" width="11.88671875" style="168" customWidth="1"/>
    <col min="7946" max="7946" width="11.5546875" style="168" customWidth="1"/>
    <col min="7947" max="7947" width="12.5546875" style="168" customWidth="1"/>
    <col min="7948" max="7948" width="13.33203125" style="168" customWidth="1"/>
    <col min="7949" max="8192" width="8.88671875" style="168"/>
    <col min="8193" max="8193" width="10.88671875" style="168" customWidth="1"/>
    <col min="8194" max="8194" width="11.44140625" style="168" customWidth="1"/>
    <col min="8195" max="8195" width="10.5546875" style="168" customWidth="1"/>
    <col min="8196" max="8196" width="12" style="168" customWidth="1"/>
    <col min="8197" max="8197" width="3.6640625" style="168" customWidth="1"/>
    <col min="8198" max="8198" width="11" style="168" customWidth="1"/>
    <col min="8199" max="8199" width="7" style="168" customWidth="1"/>
    <col min="8200" max="8200" width="8.88671875" style="168"/>
    <col min="8201" max="8201" width="11.88671875" style="168" customWidth="1"/>
    <col min="8202" max="8202" width="11.5546875" style="168" customWidth="1"/>
    <col min="8203" max="8203" width="12.5546875" style="168" customWidth="1"/>
    <col min="8204" max="8204" width="13.33203125" style="168" customWidth="1"/>
    <col min="8205" max="8448" width="8.88671875" style="168"/>
    <col min="8449" max="8449" width="10.88671875" style="168" customWidth="1"/>
    <col min="8450" max="8450" width="11.44140625" style="168" customWidth="1"/>
    <col min="8451" max="8451" width="10.5546875" style="168" customWidth="1"/>
    <col min="8452" max="8452" width="12" style="168" customWidth="1"/>
    <col min="8453" max="8453" width="3.6640625" style="168" customWidth="1"/>
    <col min="8454" max="8454" width="11" style="168" customWidth="1"/>
    <col min="8455" max="8455" width="7" style="168" customWidth="1"/>
    <col min="8456" max="8456" width="8.88671875" style="168"/>
    <col min="8457" max="8457" width="11.88671875" style="168" customWidth="1"/>
    <col min="8458" max="8458" width="11.5546875" style="168" customWidth="1"/>
    <col min="8459" max="8459" width="12.5546875" style="168" customWidth="1"/>
    <col min="8460" max="8460" width="13.33203125" style="168" customWidth="1"/>
    <col min="8461" max="8704" width="8.88671875" style="168"/>
    <col min="8705" max="8705" width="10.88671875" style="168" customWidth="1"/>
    <col min="8706" max="8706" width="11.44140625" style="168" customWidth="1"/>
    <col min="8707" max="8707" width="10.5546875" style="168" customWidth="1"/>
    <col min="8708" max="8708" width="12" style="168" customWidth="1"/>
    <col min="8709" max="8709" width="3.6640625" style="168" customWidth="1"/>
    <col min="8710" max="8710" width="11" style="168" customWidth="1"/>
    <col min="8711" max="8711" width="7" style="168" customWidth="1"/>
    <col min="8712" max="8712" width="8.88671875" style="168"/>
    <col min="8713" max="8713" width="11.88671875" style="168" customWidth="1"/>
    <col min="8714" max="8714" width="11.5546875" style="168" customWidth="1"/>
    <col min="8715" max="8715" width="12.5546875" style="168" customWidth="1"/>
    <col min="8716" max="8716" width="13.33203125" style="168" customWidth="1"/>
    <col min="8717" max="8960" width="8.88671875" style="168"/>
    <col min="8961" max="8961" width="10.88671875" style="168" customWidth="1"/>
    <col min="8962" max="8962" width="11.44140625" style="168" customWidth="1"/>
    <col min="8963" max="8963" width="10.5546875" style="168" customWidth="1"/>
    <col min="8964" max="8964" width="12" style="168" customWidth="1"/>
    <col min="8965" max="8965" width="3.6640625" style="168" customWidth="1"/>
    <col min="8966" max="8966" width="11" style="168" customWidth="1"/>
    <col min="8967" max="8967" width="7" style="168" customWidth="1"/>
    <col min="8968" max="8968" width="8.88671875" style="168"/>
    <col min="8969" max="8969" width="11.88671875" style="168" customWidth="1"/>
    <col min="8970" max="8970" width="11.5546875" style="168" customWidth="1"/>
    <col min="8971" max="8971" width="12.5546875" style="168" customWidth="1"/>
    <col min="8972" max="8972" width="13.33203125" style="168" customWidth="1"/>
    <col min="8973" max="9216" width="8.88671875" style="168"/>
    <col min="9217" max="9217" width="10.88671875" style="168" customWidth="1"/>
    <col min="9218" max="9218" width="11.44140625" style="168" customWidth="1"/>
    <col min="9219" max="9219" width="10.5546875" style="168" customWidth="1"/>
    <col min="9220" max="9220" width="12" style="168" customWidth="1"/>
    <col min="9221" max="9221" width="3.6640625" style="168" customWidth="1"/>
    <col min="9222" max="9222" width="11" style="168" customWidth="1"/>
    <col min="9223" max="9223" width="7" style="168" customWidth="1"/>
    <col min="9224" max="9224" width="8.88671875" style="168"/>
    <col min="9225" max="9225" width="11.88671875" style="168" customWidth="1"/>
    <col min="9226" max="9226" width="11.5546875" style="168" customWidth="1"/>
    <col min="9227" max="9227" width="12.5546875" style="168" customWidth="1"/>
    <col min="9228" max="9228" width="13.33203125" style="168" customWidth="1"/>
    <col min="9229" max="9472" width="8.88671875" style="168"/>
    <col min="9473" max="9473" width="10.88671875" style="168" customWidth="1"/>
    <col min="9474" max="9474" width="11.44140625" style="168" customWidth="1"/>
    <col min="9475" max="9475" width="10.5546875" style="168" customWidth="1"/>
    <col min="9476" max="9476" width="12" style="168" customWidth="1"/>
    <col min="9477" max="9477" width="3.6640625" style="168" customWidth="1"/>
    <col min="9478" max="9478" width="11" style="168" customWidth="1"/>
    <col min="9479" max="9479" width="7" style="168" customWidth="1"/>
    <col min="9480" max="9480" width="8.88671875" style="168"/>
    <col min="9481" max="9481" width="11.88671875" style="168" customWidth="1"/>
    <col min="9482" max="9482" width="11.5546875" style="168" customWidth="1"/>
    <col min="9483" max="9483" width="12.5546875" style="168" customWidth="1"/>
    <col min="9484" max="9484" width="13.33203125" style="168" customWidth="1"/>
    <col min="9485" max="9728" width="8.88671875" style="168"/>
    <col min="9729" max="9729" width="10.88671875" style="168" customWidth="1"/>
    <col min="9730" max="9730" width="11.44140625" style="168" customWidth="1"/>
    <col min="9731" max="9731" width="10.5546875" style="168" customWidth="1"/>
    <col min="9732" max="9732" width="12" style="168" customWidth="1"/>
    <col min="9733" max="9733" width="3.6640625" style="168" customWidth="1"/>
    <col min="9734" max="9734" width="11" style="168" customWidth="1"/>
    <col min="9735" max="9735" width="7" style="168" customWidth="1"/>
    <col min="9736" max="9736" width="8.88671875" style="168"/>
    <col min="9737" max="9737" width="11.88671875" style="168" customWidth="1"/>
    <col min="9738" max="9738" width="11.5546875" style="168" customWidth="1"/>
    <col min="9739" max="9739" width="12.5546875" style="168" customWidth="1"/>
    <col min="9740" max="9740" width="13.33203125" style="168" customWidth="1"/>
    <col min="9741" max="9984" width="8.88671875" style="168"/>
    <col min="9985" max="9985" width="10.88671875" style="168" customWidth="1"/>
    <col min="9986" max="9986" width="11.44140625" style="168" customWidth="1"/>
    <col min="9987" max="9987" width="10.5546875" style="168" customWidth="1"/>
    <col min="9988" max="9988" width="12" style="168" customWidth="1"/>
    <col min="9989" max="9989" width="3.6640625" style="168" customWidth="1"/>
    <col min="9990" max="9990" width="11" style="168" customWidth="1"/>
    <col min="9991" max="9991" width="7" style="168" customWidth="1"/>
    <col min="9992" max="9992" width="8.88671875" style="168"/>
    <col min="9993" max="9993" width="11.88671875" style="168" customWidth="1"/>
    <col min="9994" max="9994" width="11.5546875" style="168" customWidth="1"/>
    <col min="9995" max="9995" width="12.5546875" style="168" customWidth="1"/>
    <col min="9996" max="9996" width="13.33203125" style="168" customWidth="1"/>
    <col min="9997" max="10240" width="8.88671875" style="168"/>
    <col min="10241" max="10241" width="10.88671875" style="168" customWidth="1"/>
    <col min="10242" max="10242" width="11.44140625" style="168" customWidth="1"/>
    <col min="10243" max="10243" width="10.5546875" style="168" customWidth="1"/>
    <col min="10244" max="10244" width="12" style="168" customWidth="1"/>
    <col min="10245" max="10245" width="3.6640625" style="168" customWidth="1"/>
    <col min="10246" max="10246" width="11" style="168" customWidth="1"/>
    <col min="10247" max="10247" width="7" style="168" customWidth="1"/>
    <col min="10248" max="10248" width="8.88671875" style="168"/>
    <col min="10249" max="10249" width="11.88671875" style="168" customWidth="1"/>
    <col min="10250" max="10250" width="11.5546875" style="168" customWidth="1"/>
    <col min="10251" max="10251" width="12.5546875" style="168" customWidth="1"/>
    <col min="10252" max="10252" width="13.33203125" style="168" customWidth="1"/>
    <col min="10253" max="10496" width="8.88671875" style="168"/>
    <col min="10497" max="10497" width="10.88671875" style="168" customWidth="1"/>
    <col min="10498" max="10498" width="11.44140625" style="168" customWidth="1"/>
    <col min="10499" max="10499" width="10.5546875" style="168" customWidth="1"/>
    <col min="10500" max="10500" width="12" style="168" customWidth="1"/>
    <col min="10501" max="10501" width="3.6640625" style="168" customWidth="1"/>
    <col min="10502" max="10502" width="11" style="168" customWidth="1"/>
    <col min="10503" max="10503" width="7" style="168" customWidth="1"/>
    <col min="10504" max="10504" width="8.88671875" style="168"/>
    <col min="10505" max="10505" width="11.88671875" style="168" customWidth="1"/>
    <col min="10506" max="10506" width="11.5546875" style="168" customWidth="1"/>
    <col min="10507" max="10507" width="12.5546875" style="168" customWidth="1"/>
    <col min="10508" max="10508" width="13.33203125" style="168" customWidth="1"/>
    <col min="10509" max="10752" width="8.88671875" style="168"/>
    <col min="10753" max="10753" width="10.88671875" style="168" customWidth="1"/>
    <col min="10754" max="10754" width="11.44140625" style="168" customWidth="1"/>
    <col min="10755" max="10755" width="10.5546875" style="168" customWidth="1"/>
    <col min="10756" max="10756" width="12" style="168" customWidth="1"/>
    <col min="10757" max="10757" width="3.6640625" style="168" customWidth="1"/>
    <col min="10758" max="10758" width="11" style="168" customWidth="1"/>
    <col min="10759" max="10759" width="7" style="168" customWidth="1"/>
    <col min="10760" max="10760" width="8.88671875" style="168"/>
    <col min="10761" max="10761" width="11.88671875" style="168" customWidth="1"/>
    <col min="10762" max="10762" width="11.5546875" style="168" customWidth="1"/>
    <col min="10763" max="10763" width="12.5546875" style="168" customWidth="1"/>
    <col min="10764" max="10764" width="13.33203125" style="168" customWidth="1"/>
    <col min="10765" max="11008" width="8.88671875" style="168"/>
    <col min="11009" max="11009" width="10.88671875" style="168" customWidth="1"/>
    <col min="11010" max="11010" width="11.44140625" style="168" customWidth="1"/>
    <col min="11011" max="11011" width="10.5546875" style="168" customWidth="1"/>
    <col min="11012" max="11012" width="12" style="168" customWidth="1"/>
    <col min="11013" max="11013" width="3.6640625" style="168" customWidth="1"/>
    <col min="11014" max="11014" width="11" style="168" customWidth="1"/>
    <col min="11015" max="11015" width="7" style="168" customWidth="1"/>
    <col min="11016" max="11016" width="8.88671875" style="168"/>
    <col min="11017" max="11017" width="11.88671875" style="168" customWidth="1"/>
    <col min="11018" max="11018" width="11.5546875" style="168" customWidth="1"/>
    <col min="11019" max="11019" width="12.5546875" style="168" customWidth="1"/>
    <col min="11020" max="11020" width="13.33203125" style="168" customWidth="1"/>
    <col min="11021" max="11264" width="8.88671875" style="168"/>
    <col min="11265" max="11265" width="10.88671875" style="168" customWidth="1"/>
    <col min="11266" max="11266" width="11.44140625" style="168" customWidth="1"/>
    <col min="11267" max="11267" width="10.5546875" style="168" customWidth="1"/>
    <col min="11268" max="11268" width="12" style="168" customWidth="1"/>
    <col min="11269" max="11269" width="3.6640625" style="168" customWidth="1"/>
    <col min="11270" max="11270" width="11" style="168" customWidth="1"/>
    <col min="11271" max="11271" width="7" style="168" customWidth="1"/>
    <col min="11272" max="11272" width="8.88671875" style="168"/>
    <col min="11273" max="11273" width="11.88671875" style="168" customWidth="1"/>
    <col min="11274" max="11274" width="11.5546875" style="168" customWidth="1"/>
    <col min="11275" max="11275" width="12.5546875" style="168" customWidth="1"/>
    <col min="11276" max="11276" width="13.33203125" style="168" customWidth="1"/>
    <col min="11277" max="11520" width="8.88671875" style="168"/>
    <col min="11521" max="11521" width="10.88671875" style="168" customWidth="1"/>
    <col min="11522" max="11522" width="11.44140625" style="168" customWidth="1"/>
    <col min="11523" max="11523" width="10.5546875" style="168" customWidth="1"/>
    <col min="11524" max="11524" width="12" style="168" customWidth="1"/>
    <col min="11525" max="11525" width="3.6640625" style="168" customWidth="1"/>
    <col min="11526" max="11526" width="11" style="168" customWidth="1"/>
    <col min="11527" max="11527" width="7" style="168" customWidth="1"/>
    <col min="11528" max="11528" width="8.88671875" style="168"/>
    <col min="11529" max="11529" width="11.88671875" style="168" customWidth="1"/>
    <col min="11530" max="11530" width="11.5546875" style="168" customWidth="1"/>
    <col min="11531" max="11531" width="12.5546875" style="168" customWidth="1"/>
    <col min="11532" max="11532" width="13.33203125" style="168" customWidth="1"/>
    <col min="11533" max="11776" width="8.88671875" style="168"/>
    <col min="11777" max="11777" width="10.88671875" style="168" customWidth="1"/>
    <col min="11778" max="11778" width="11.44140625" style="168" customWidth="1"/>
    <col min="11779" max="11779" width="10.5546875" style="168" customWidth="1"/>
    <col min="11780" max="11780" width="12" style="168" customWidth="1"/>
    <col min="11781" max="11781" width="3.6640625" style="168" customWidth="1"/>
    <col min="11782" max="11782" width="11" style="168" customWidth="1"/>
    <col min="11783" max="11783" width="7" style="168" customWidth="1"/>
    <col min="11784" max="11784" width="8.88671875" style="168"/>
    <col min="11785" max="11785" width="11.88671875" style="168" customWidth="1"/>
    <col min="11786" max="11786" width="11.5546875" style="168" customWidth="1"/>
    <col min="11787" max="11787" width="12.5546875" style="168" customWidth="1"/>
    <col min="11788" max="11788" width="13.33203125" style="168" customWidth="1"/>
    <col min="11789" max="12032" width="8.88671875" style="168"/>
    <col min="12033" max="12033" width="10.88671875" style="168" customWidth="1"/>
    <col min="12034" max="12034" width="11.44140625" style="168" customWidth="1"/>
    <col min="12035" max="12035" width="10.5546875" style="168" customWidth="1"/>
    <col min="12036" max="12036" width="12" style="168" customWidth="1"/>
    <col min="12037" max="12037" width="3.6640625" style="168" customWidth="1"/>
    <col min="12038" max="12038" width="11" style="168" customWidth="1"/>
    <col min="12039" max="12039" width="7" style="168" customWidth="1"/>
    <col min="12040" max="12040" width="8.88671875" style="168"/>
    <col min="12041" max="12041" width="11.88671875" style="168" customWidth="1"/>
    <col min="12042" max="12042" width="11.5546875" style="168" customWidth="1"/>
    <col min="12043" max="12043" width="12.5546875" style="168" customWidth="1"/>
    <col min="12044" max="12044" width="13.33203125" style="168" customWidth="1"/>
    <col min="12045" max="12288" width="8.88671875" style="168"/>
    <col min="12289" max="12289" width="10.88671875" style="168" customWidth="1"/>
    <col min="12290" max="12290" width="11.44140625" style="168" customWidth="1"/>
    <col min="12291" max="12291" width="10.5546875" style="168" customWidth="1"/>
    <col min="12292" max="12292" width="12" style="168" customWidth="1"/>
    <col min="12293" max="12293" width="3.6640625" style="168" customWidth="1"/>
    <col min="12294" max="12294" width="11" style="168" customWidth="1"/>
    <col min="12295" max="12295" width="7" style="168" customWidth="1"/>
    <col min="12296" max="12296" width="8.88671875" style="168"/>
    <col min="12297" max="12297" width="11.88671875" style="168" customWidth="1"/>
    <col min="12298" max="12298" width="11.5546875" style="168" customWidth="1"/>
    <col min="12299" max="12299" width="12.5546875" style="168" customWidth="1"/>
    <col min="12300" max="12300" width="13.33203125" style="168" customWidth="1"/>
    <col min="12301" max="12544" width="8.88671875" style="168"/>
    <col min="12545" max="12545" width="10.88671875" style="168" customWidth="1"/>
    <col min="12546" max="12546" width="11.44140625" style="168" customWidth="1"/>
    <col min="12547" max="12547" width="10.5546875" style="168" customWidth="1"/>
    <col min="12548" max="12548" width="12" style="168" customWidth="1"/>
    <col min="12549" max="12549" width="3.6640625" style="168" customWidth="1"/>
    <col min="12550" max="12550" width="11" style="168" customWidth="1"/>
    <col min="12551" max="12551" width="7" style="168" customWidth="1"/>
    <col min="12552" max="12552" width="8.88671875" style="168"/>
    <col min="12553" max="12553" width="11.88671875" style="168" customWidth="1"/>
    <col min="12554" max="12554" width="11.5546875" style="168" customWidth="1"/>
    <col min="12555" max="12555" width="12.5546875" style="168" customWidth="1"/>
    <col min="12556" max="12556" width="13.33203125" style="168" customWidth="1"/>
    <col min="12557" max="12800" width="8.88671875" style="168"/>
    <col min="12801" max="12801" width="10.88671875" style="168" customWidth="1"/>
    <col min="12802" max="12802" width="11.44140625" style="168" customWidth="1"/>
    <col min="12803" max="12803" width="10.5546875" style="168" customWidth="1"/>
    <col min="12804" max="12804" width="12" style="168" customWidth="1"/>
    <col min="12805" max="12805" width="3.6640625" style="168" customWidth="1"/>
    <col min="12806" max="12806" width="11" style="168" customWidth="1"/>
    <col min="12807" max="12807" width="7" style="168" customWidth="1"/>
    <col min="12808" max="12808" width="8.88671875" style="168"/>
    <col min="12809" max="12809" width="11.88671875" style="168" customWidth="1"/>
    <col min="12810" max="12810" width="11.5546875" style="168" customWidth="1"/>
    <col min="12811" max="12811" width="12.5546875" style="168" customWidth="1"/>
    <col min="12812" max="12812" width="13.33203125" style="168" customWidth="1"/>
    <col min="12813" max="13056" width="8.88671875" style="168"/>
    <col min="13057" max="13057" width="10.88671875" style="168" customWidth="1"/>
    <col min="13058" max="13058" width="11.44140625" style="168" customWidth="1"/>
    <col min="13059" max="13059" width="10.5546875" style="168" customWidth="1"/>
    <col min="13060" max="13060" width="12" style="168" customWidth="1"/>
    <col min="13061" max="13061" width="3.6640625" style="168" customWidth="1"/>
    <col min="13062" max="13062" width="11" style="168" customWidth="1"/>
    <col min="13063" max="13063" width="7" style="168" customWidth="1"/>
    <col min="13064" max="13064" width="8.88671875" style="168"/>
    <col min="13065" max="13065" width="11.88671875" style="168" customWidth="1"/>
    <col min="13066" max="13066" width="11.5546875" style="168" customWidth="1"/>
    <col min="13067" max="13067" width="12.5546875" style="168" customWidth="1"/>
    <col min="13068" max="13068" width="13.33203125" style="168" customWidth="1"/>
    <col min="13069" max="13312" width="8.88671875" style="168"/>
    <col min="13313" max="13313" width="10.88671875" style="168" customWidth="1"/>
    <col min="13314" max="13314" width="11.44140625" style="168" customWidth="1"/>
    <col min="13315" max="13315" width="10.5546875" style="168" customWidth="1"/>
    <col min="13316" max="13316" width="12" style="168" customWidth="1"/>
    <col min="13317" max="13317" width="3.6640625" style="168" customWidth="1"/>
    <col min="13318" max="13318" width="11" style="168" customWidth="1"/>
    <col min="13319" max="13319" width="7" style="168" customWidth="1"/>
    <col min="13320" max="13320" width="8.88671875" style="168"/>
    <col min="13321" max="13321" width="11.88671875" style="168" customWidth="1"/>
    <col min="13322" max="13322" width="11.5546875" style="168" customWidth="1"/>
    <col min="13323" max="13323" width="12.5546875" style="168" customWidth="1"/>
    <col min="13324" max="13324" width="13.33203125" style="168" customWidth="1"/>
    <col min="13325" max="13568" width="8.88671875" style="168"/>
    <col min="13569" max="13569" width="10.88671875" style="168" customWidth="1"/>
    <col min="13570" max="13570" width="11.44140625" style="168" customWidth="1"/>
    <col min="13571" max="13571" width="10.5546875" style="168" customWidth="1"/>
    <col min="13572" max="13572" width="12" style="168" customWidth="1"/>
    <col min="13573" max="13573" width="3.6640625" style="168" customWidth="1"/>
    <col min="13574" max="13574" width="11" style="168" customWidth="1"/>
    <col min="13575" max="13575" width="7" style="168" customWidth="1"/>
    <col min="13576" max="13576" width="8.88671875" style="168"/>
    <col min="13577" max="13577" width="11.88671875" style="168" customWidth="1"/>
    <col min="13578" max="13578" width="11.5546875" style="168" customWidth="1"/>
    <col min="13579" max="13579" width="12.5546875" style="168" customWidth="1"/>
    <col min="13580" max="13580" width="13.33203125" style="168" customWidth="1"/>
    <col min="13581" max="13824" width="8.88671875" style="168"/>
    <col min="13825" max="13825" width="10.88671875" style="168" customWidth="1"/>
    <col min="13826" max="13826" width="11.44140625" style="168" customWidth="1"/>
    <col min="13827" max="13827" width="10.5546875" style="168" customWidth="1"/>
    <col min="13828" max="13828" width="12" style="168" customWidth="1"/>
    <col min="13829" max="13829" width="3.6640625" style="168" customWidth="1"/>
    <col min="13830" max="13830" width="11" style="168" customWidth="1"/>
    <col min="13831" max="13831" width="7" style="168" customWidth="1"/>
    <col min="13832" max="13832" width="8.88671875" style="168"/>
    <col min="13833" max="13833" width="11.88671875" style="168" customWidth="1"/>
    <col min="13834" max="13834" width="11.5546875" style="168" customWidth="1"/>
    <col min="13835" max="13835" width="12.5546875" style="168" customWidth="1"/>
    <col min="13836" max="13836" width="13.33203125" style="168" customWidth="1"/>
    <col min="13837" max="14080" width="8.88671875" style="168"/>
    <col min="14081" max="14081" width="10.88671875" style="168" customWidth="1"/>
    <col min="14082" max="14082" width="11.44140625" style="168" customWidth="1"/>
    <col min="14083" max="14083" width="10.5546875" style="168" customWidth="1"/>
    <col min="14084" max="14084" width="12" style="168" customWidth="1"/>
    <col min="14085" max="14085" width="3.6640625" style="168" customWidth="1"/>
    <col min="14086" max="14086" width="11" style="168" customWidth="1"/>
    <col min="14087" max="14087" width="7" style="168" customWidth="1"/>
    <col min="14088" max="14088" width="8.88671875" style="168"/>
    <col min="14089" max="14089" width="11.88671875" style="168" customWidth="1"/>
    <col min="14090" max="14090" width="11.5546875" style="168" customWidth="1"/>
    <col min="14091" max="14091" width="12.5546875" style="168" customWidth="1"/>
    <col min="14092" max="14092" width="13.33203125" style="168" customWidth="1"/>
    <col min="14093" max="14336" width="8.88671875" style="168"/>
    <col min="14337" max="14337" width="10.88671875" style="168" customWidth="1"/>
    <col min="14338" max="14338" width="11.44140625" style="168" customWidth="1"/>
    <col min="14339" max="14339" width="10.5546875" style="168" customWidth="1"/>
    <col min="14340" max="14340" width="12" style="168" customWidth="1"/>
    <col min="14341" max="14341" width="3.6640625" style="168" customWidth="1"/>
    <col min="14342" max="14342" width="11" style="168" customWidth="1"/>
    <col min="14343" max="14343" width="7" style="168" customWidth="1"/>
    <col min="14344" max="14344" width="8.88671875" style="168"/>
    <col min="14345" max="14345" width="11.88671875" style="168" customWidth="1"/>
    <col min="14346" max="14346" width="11.5546875" style="168" customWidth="1"/>
    <col min="14347" max="14347" width="12.5546875" style="168" customWidth="1"/>
    <col min="14348" max="14348" width="13.33203125" style="168" customWidth="1"/>
    <col min="14349" max="14592" width="8.88671875" style="168"/>
    <col min="14593" max="14593" width="10.88671875" style="168" customWidth="1"/>
    <col min="14594" max="14594" width="11.44140625" style="168" customWidth="1"/>
    <col min="14595" max="14595" width="10.5546875" style="168" customWidth="1"/>
    <col min="14596" max="14596" width="12" style="168" customWidth="1"/>
    <col min="14597" max="14597" width="3.6640625" style="168" customWidth="1"/>
    <col min="14598" max="14598" width="11" style="168" customWidth="1"/>
    <col min="14599" max="14599" width="7" style="168" customWidth="1"/>
    <col min="14600" max="14600" width="8.88671875" style="168"/>
    <col min="14601" max="14601" width="11.88671875" style="168" customWidth="1"/>
    <col min="14602" max="14602" width="11.5546875" style="168" customWidth="1"/>
    <col min="14603" max="14603" width="12.5546875" style="168" customWidth="1"/>
    <col min="14604" max="14604" width="13.33203125" style="168" customWidth="1"/>
    <col min="14605" max="14848" width="8.88671875" style="168"/>
    <col min="14849" max="14849" width="10.88671875" style="168" customWidth="1"/>
    <col min="14850" max="14850" width="11.44140625" style="168" customWidth="1"/>
    <col min="14851" max="14851" width="10.5546875" style="168" customWidth="1"/>
    <col min="14852" max="14852" width="12" style="168" customWidth="1"/>
    <col min="14853" max="14853" width="3.6640625" style="168" customWidth="1"/>
    <col min="14854" max="14854" width="11" style="168" customWidth="1"/>
    <col min="14855" max="14855" width="7" style="168" customWidth="1"/>
    <col min="14856" max="14856" width="8.88671875" style="168"/>
    <col min="14857" max="14857" width="11.88671875" style="168" customWidth="1"/>
    <col min="14858" max="14858" width="11.5546875" style="168" customWidth="1"/>
    <col min="14859" max="14859" width="12.5546875" style="168" customWidth="1"/>
    <col min="14860" max="14860" width="13.33203125" style="168" customWidth="1"/>
    <col min="14861" max="15104" width="8.88671875" style="168"/>
    <col min="15105" max="15105" width="10.88671875" style="168" customWidth="1"/>
    <col min="15106" max="15106" width="11.44140625" style="168" customWidth="1"/>
    <col min="15107" max="15107" width="10.5546875" style="168" customWidth="1"/>
    <col min="15108" max="15108" width="12" style="168" customWidth="1"/>
    <col min="15109" max="15109" width="3.6640625" style="168" customWidth="1"/>
    <col min="15110" max="15110" width="11" style="168" customWidth="1"/>
    <col min="15111" max="15111" width="7" style="168" customWidth="1"/>
    <col min="15112" max="15112" width="8.88671875" style="168"/>
    <col min="15113" max="15113" width="11.88671875" style="168" customWidth="1"/>
    <col min="15114" max="15114" width="11.5546875" style="168" customWidth="1"/>
    <col min="15115" max="15115" width="12.5546875" style="168" customWidth="1"/>
    <col min="15116" max="15116" width="13.33203125" style="168" customWidth="1"/>
    <col min="15117" max="15360" width="8.88671875" style="168"/>
    <col min="15361" max="15361" width="10.88671875" style="168" customWidth="1"/>
    <col min="15362" max="15362" width="11.44140625" style="168" customWidth="1"/>
    <col min="15363" max="15363" width="10.5546875" style="168" customWidth="1"/>
    <col min="15364" max="15364" width="12" style="168" customWidth="1"/>
    <col min="15365" max="15365" width="3.6640625" style="168" customWidth="1"/>
    <col min="15366" max="15366" width="11" style="168" customWidth="1"/>
    <col min="15367" max="15367" width="7" style="168" customWidth="1"/>
    <col min="15368" max="15368" width="8.88671875" style="168"/>
    <col min="15369" max="15369" width="11.88671875" style="168" customWidth="1"/>
    <col min="15370" max="15370" width="11.5546875" style="168" customWidth="1"/>
    <col min="15371" max="15371" width="12.5546875" style="168" customWidth="1"/>
    <col min="15372" max="15372" width="13.33203125" style="168" customWidth="1"/>
    <col min="15373" max="15616" width="8.88671875" style="168"/>
    <col min="15617" max="15617" width="10.88671875" style="168" customWidth="1"/>
    <col min="15618" max="15618" width="11.44140625" style="168" customWidth="1"/>
    <col min="15619" max="15619" width="10.5546875" style="168" customWidth="1"/>
    <col min="15620" max="15620" width="12" style="168" customWidth="1"/>
    <col min="15621" max="15621" width="3.6640625" style="168" customWidth="1"/>
    <col min="15622" max="15622" width="11" style="168" customWidth="1"/>
    <col min="15623" max="15623" width="7" style="168" customWidth="1"/>
    <col min="15624" max="15624" width="8.88671875" style="168"/>
    <col min="15625" max="15625" width="11.88671875" style="168" customWidth="1"/>
    <col min="15626" max="15626" width="11.5546875" style="168" customWidth="1"/>
    <col min="15627" max="15627" width="12.5546875" style="168" customWidth="1"/>
    <col min="15628" max="15628" width="13.33203125" style="168" customWidth="1"/>
    <col min="15629" max="15872" width="8.88671875" style="168"/>
    <col min="15873" max="15873" width="10.88671875" style="168" customWidth="1"/>
    <col min="15874" max="15874" width="11.44140625" style="168" customWidth="1"/>
    <col min="15875" max="15875" width="10.5546875" style="168" customWidth="1"/>
    <col min="15876" max="15876" width="12" style="168" customWidth="1"/>
    <col min="15877" max="15877" width="3.6640625" style="168" customWidth="1"/>
    <col min="15878" max="15878" width="11" style="168" customWidth="1"/>
    <col min="15879" max="15879" width="7" style="168" customWidth="1"/>
    <col min="15880" max="15880" width="8.88671875" style="168"/>
    <col min="15881" max="15881" width="11.88671875" style="168" customWidth="1"/>
    <col min="15882" max="15882" width="11.5546875" style="168" customWidth="1"/>
    <col min="15883" max="15883" width="12.5546875" style="168" customWidth="1"/>
    <col min="15884" max="15884" width="13.33203125" style="168" customWidth="1"/>
    <col min="15885" max="16128" width="8.88671875" style="168"/>
    <col min="16129" max="16129" width="10.88671875" style="168" customWidth="1"/>
    <col min="16130" max="16130" width="11.44140625" style="168" customWidth="1"/>
    <col min="16131" max="16131" width="10.5546875" style="168" customWidth="1"/>
    <col min="16132" max="16132" width="12" style="168" customWidth="1"/>
    <col min="16133" max="16133" width="3.6640625" style="168" customWidth="1"/>
    <col min="16134" max="16134" width="11" style="168" customWidth="1"/>
    <col min="16135" max="16135" width="7" style="168" customWidth="1"/>
    <col min="16136" max="16136" width="8.88671875" style="168"/>
    <col min="16137" max="16137" width="11.88671875" style="168" customWidth="1"/>
    <col min="16138" max="16138" width="11.5546875" style="168" customWidth="1"/>
    <col min="16139" max="16139" width="12.5546875" style="168" customWidth="1"/>
    <col min="16140" max="16140" width="13.33203125" style="168" customWidth="1"/>
    <col min="16141" max="16384" width="8.88671875" style="168"/>
  </cols>
  <sheetData>
    <row r="1" spans="2:13" ht="21" x14ac:dyDescent="0.3">
      <c r="B1" s="159"/>
      <c r="C1" s="160"/>
      <c r="D1" s="161"/>
      <c r="E1" s="162" t="s">
        <v>186</v>
      </c>
      <c r="F1" s="163"/>
      <c r="G1" s="164"/>
      <c r="H1" s="165"/>
      <c r="I1" s="165"/>
      <c r="J1" s="166"/>
      <c r="K1" s="166" t="s">
        <v>25</v>
      </c>
      <c r="L1" s="163"/>
      <c r="M1" s="167"/>
    </row>
    <row r="2" spans="2:13" ht="15.6" customHeight="1" x14ac:dyDescent="0.25">
      <c r="B2" s="159"/>
      <c r="C2" s="160"/>
      <c r="D2" s="169"/>
      <c r="E2" s="254"/>
      <c r="F2" s="226" t="s">
        <v>59</v>
      </c>
      <c r="G2" s="226"/>
      <c r="H2" s="226"/>
      <c r="I2" s="226"/>
      <c r="J2" s="170"/>
      <c r="K2" s="171"/>
      <c r="L2" s="171"/>
      <c r="M2" s="167"/>
    </row>
    <row r="3" spans="2:13" x14ac:dyDescent="0.25">
      <c r="B3" s="159"/>
      <c r="C3" s="160"/>
      <c r="D3" s="172" t="s">
        <v>27</v>
      </c>
      <c r="E3" s="172"/>
      <c r="F3" s="173" t="s">
        <v>14</v>
      </c>
      <c r="G3" s="172"/>
      <c r="H3" s="173"/>
      <c r="I3" s="172" t="s">
        <v>49</v>
      </c>
      <c r="J3" s="174"/>
      <c r="K3" s="173"/>
      <c r="L3" s="175" t="s">
        <v>28</v>
      </c>
      <c r="M3" s="167"/>
    </row>
    <row r="4" spans="2:13" ht="13.8" thickBot="1" x14ac:dyDescent="0.3">
      <c r="B4" s="176"/>
      <c r="C4" s="177"/>
      <c r="D4" s="178" t="s">
        <v>50</v>
      </c>
      <c r="E4" s="178"/>
      <c r="F4" s="179"/>
      <c r="G4" s="179"/>
      <c r="H4" s="180"/>
      <c r="I4" s="181" t="s">
        <v>62</v>
      </c>
      <c r="J4" s="182"/>
      <c r="K4" s="183"/>
      <c r="L4" s="184" t="s">
        <v>61</v>
      </c>
      <c r="M4" s="167"/>
    </row>
    <row r="5" spans="2:13" x14ac:dyDescent="0.25">
      <c r="B5" s="185"/>
      <c r="C5" s="186"/>
      <c r="D5" s="185"/>
      <c r="E5" s="185"/>
      <c r="F5" s="187" t="s">
        <v>12</v>
      </c>
      <c r="G5" s="187" t="s">
        <v>13</v>
      </c>
      <c r="H5" s="187" t="s">
        <v>14</v>
      </c>
      <c r="I5" s="185"/>
      <c r="J5" s="185"/>
      <c r="K5" s="185"/>
      <c r="L5" s="185"/>
    </row>
    <row r="6" spans="2:13" x14ac:dyDescent="0.25">
      <c r="B6" s="159"/>
      <c r="C6" s="160"/>
      <c r="D6" s="188"/>
      <c r="E6" s="189"/>
      <c r="F6" s="188"/>
      <c r="G6" s="188"/>
      <c r="H6" s="188"/>
      <c r="I6" s="159"/>
      <c r="J6" s="159"/>
      <c r="K6" s="159"/>
      <c r="L6" s="159"/>
    </row>
    <row r="7" spans="2:13" ht="16.95" customHeight="1" x14ac:dyDescent="0.25">
      <c r="B7" s="188"/>
      <c r="C7" s="190"/>
      <c r="D7" s="191"/>
      <c r="E7" s="192">
        <v>1</v>
      </c>
      <c r="F7" s="255" t="s">
        <v>187</v>
      </c>
      <c r="G7" s="255" t="s">
        <v>188</v>
      </c>
      <c r="H7" s="255" t="s">
        <v>87</v>
      </c>
      <c r="I7" s="190"/>
      <c r="J7" s="190"/>
      <c r="K7" s="190"/>
      <c r="L7" s="159"/>
    </row>
    <row r="8" spans="2:13" ht="13.8" x14ac:dyDescent="0.25">
      <c r="B8" s="193"/>
      <c r="C8" s="194"/>
      <c r="D8" s="293" t="s">
        <v>189</v>
      </c>
      <c r="E8" s="196"/>
      <c r="F8" s="256"/>
      <c r="G8" s="256"/>
      <c r="H8" s="257"/>
      <c r="I8" s="255" t="s">
        <v>189</v>
      </c>
      <c r="J8" s="258"/>
      <c r="K8" s="258"/>
      <c r="L8" s="198"/>
    </row>
    <row r="9" spans="2:13" ht="13.8" x14ac:dyDescent="0.25">
      <c r="B9" s="193"/>
      <c r="C9" s="199"/>
      <c r="D9" s="193"/>
      <c r="E9" s="200" t="s">
        <v>51</v>
      </c>
      <c r="F9" s="259" t="s">
        <v>190</v>
      </c>
      <c r="G9" s="259"/>
      <c r="H9" s="259"/>
      <c r="I9" s="260"/>
      <c r="J9" s="261"/>
      <c r="K9" s="258"/>
      <c r="L9" s="198"/>
    </row>
    <row r="10" spans="2:13" ht="13.8" x14ac:dyDescent="0.25">
      <c r="B10" s="193"/>
      <c r="C10" s="259" t="s">
        <v>191</v>
      </c>
      <c r="D10" s="201"/>
      <c r="E10" s="202"/>
      <c r="F10" s="258"/>
      <c r="G10" s="262"/>
      <c r="H10" s="263"/>
      <c r="I10" s="264"/>
      <c r="J10" s="255" t="s">
        <v>156</v>
      </c>
      <c r="K10" s="258"/>
      <c r="L10" s="198"/>
    </row>
    <row r="11" spans="2:13" ht="15.75" customHeight="1" x14ac:dyDescent="0.25">
      <c r="B11" s="204"/>
      <c r="C11" s="205" t="s">
        <v>192</v>
      </c>
      <c r="D11" s="193"/>
      <c r="E11" s="206" t="s">
        <v>52</v>
      </c>
      <c r="F11" s="259" t="s">
        <v>193</v>
      </c>
      <c r="G11" s="259" t="s">
        <v>154</v>
      </c>
      <c r="H11" s="259" t="s">
        <v>158</v>
      </c>
      <c r="I11" s="265"/>
      <c r="J11" s="266" t="s">
        <v>157</v>
      </c>
      <c r="K11" s="261"/>
      <c r="L11" s="198"/>
    </row>
    <row r="12" spans="2:13" ht="16.2" customHeight="1" x14ac:dyDescent="0.25">
      <c r="B12" s="204"/>
      <c r="C12" s="199"/>
      <c r="D12" s="259" t="s">
        <v>72</v>
      </c>
      <c r="E12" s="207"/>
      <c r="F12" s="258"/>
      <c r="G12" s="262"/>
      <c r="H12" s="267"/>
      <c r="I12" s="259" t="s">
        <v>156</v>
      </c>
      <c r="J12" s="268"/>
      <c r="K12" s="258"/>
      <c r="L12" s="198"/>
    </row>
    <row r="13" spans="2:13" ht="13.8" x14ac:dyDescent="0.25">
      <c r="B13" s="204"/>
      <c r="C13" s="194"/>
      <c r="D13" s="193"/>
      <c r="E13" s="209" t="s">
        <v>53</v>
      </c>
      <c r="F13" s="259" t="s">
        <v>194</v>
      </c>
      <c r="G13" s="259" t="s">
        <v>73</v>
      </c>
      <c r="H13" s="259" t="s">
        <v>29</v>
      </c>
      <c r="I13" s="270" t="s">
        <v>168</v>
      </c>
      <c r="J13" s="264"/>
      <c r="K13" s="258"/>
      <c r="L13" s="198"/>
    </row>
    <row r="14" spans="2:13" ht="13.8" x14ac:dyDescent="0.25">
      <c r="B14" s="259" t="s">
        <v>72</v>
      </c>
      <c r="C14" s="211"/>
      <c r="D14" s="193"/>
      <c r="E14" s="202"/>
      <c r="F14" s="262"/>
      <c r="G14" s="262"/>
      <c r="H14" s="263"/>
      <c r="I14" s="265"/>
      <c r="J14" s="264"/>
      <c r="K14" s="255" t="s">
        <v>172</v>
      </c>
      <c r="L14" s="198"/>
    </row>
    <row r="15" spans="2:13" ht="13.8" x14ac:dyDescent="0.25">
      <c r="B15" s="271">
        <v>41</v>
      </c>
      <c r="C15" s="194"/>
      <c r="D15" s="193"/>
      <c r="E15" s="206" t="s">
        <v>54</v>
      </c>
      <c r="F15" s="259" t="s">
        <v>195</v>
      </c>
      <c r="G15" s="259" t="s">
        <v>184</v>
      </c>
      <c r="H15" s="259" t="s">
        <v>185</v>
      </c>
      <c r="I15" s="265"/>
      <c r="J15" s="264"/>
      <c r="K15" s="273">
        <v>61</v>
      </c>
      <c r="L15" s="274"/>
    </row>
    <row r="16" spans="2:13" ht="13.8" x14ac:dyDescent="0.25">
      <c r="B16" s="208"/>
      <c r="C16" s="194"/>
      <c r="D16" s="259"/>
      <c r="E16" s="213"/>
      <c r="F16" s="262"/>
      <c r="G16" s="262"/>
      <c r="H16" s="267"/>
      <c r="I16" s="259" t="s">
        <v>172</v>
      </c>
      <c r="J16" s="264"/>
      <c r="K16" s="265"/>
      <c r="L16" s="274"/>
    </row>
    <row r="17" spans="1:12" ht="13.8" x14ac:dyDescent="0.25">
      <c r="B17" s="208"/>
      <c r="C17" s="199"/>
      <c r="D17" s="194"/>
      <c r="E17" s="200" t="s">
        <v>55</v>
      </c>
      <c r="F17" s="259" t="s">
        <v>190</v>
      </c>
      <c r="G17" s="259"/>
      <c r="H17" s="259"/>
      <c r="I17" s="260"/>
      <c r="J17" s="268"/>
      <c r="K17" s="265"/>
      <c r="L17" s="274"/>
    </row>
    <row r="18" spans="1:12" ht="17.399999999999999" customHeight="1" x14ac:dyDescent="0.25">
      <c r="B18" s="208"/>
      <c r="C18" s="259" t="s">
        <v>79</v>
      </c>
      <c r="D18" s="211"/>
      <c r="E18" s="202"/>
      <c r="F18" s="262"/>
      <c r="G18" s="262"/>
      <c r="H18" s="263"/>
      <c r="I18" s="264"/>
      <c r="J18" s="275" t="s">
        <v>172</v>
      </c>
      <c r="K18" s="276"/>
      <c r="L18" s="274"/>
    </row>
    <row r="19" spans="1:12" ht="13.8" x14ac:dyDescent="0.25">
      <c r="B19" s="211"/>
      <c r="C19" s="205"/>
      <c r="D19" s="194"/>
      <c r="E19" s="206" t="s">
        <v>56</v>
      </c>
      <c r="F19" s="275" t="s">
        <v>196</v>
      </c>
      <c r="G19" s="275" t="s">
        <v>80</v>
      </c>
      <c r="H19" s="272" t="s">
        <v>81</v>
      </c>
      <c r="I19" s="265"/>
      <c r="J19" s="266" t="s">
        <v>150</v>
      </c>
      <c r="K19" s="265"/>
      <c r="L19" s="277"/>
    </row>
    <row r="20" spans="1:12" ht="15.6" customHeight="1" x14ac:dyDescent="0.25">
      <c r="B20" s="278"/>
      <c r="C20" s="199"/>
      <c r="D20" s="259" t="s">
        <v>79</v>
      </c>
      <c r="E20" s="196"/>
      <c r="F20" s="262"/>
      <c r="G20" s="262"/>
      <c r="H20" s="267"/>
      <c r="I20" s="275" t="s">
        <v>197</v>
      </c>
      <c r="J20" s="276"/>
      <c r="K20" s="265"/>
      <c r="L20" s="274"/>
    </row>
    <row r="21" spans="1:12" ht="14.4" thickBot="1" x14ac:dyDescent="0.3">
      <c r="B21" s="279"/>
      <c r="C21" s="194"/>
      <c r="D21" s="194"/>
      <c r="E21" s="200" t="s">
        <v>57</v>
      </c>
      <c r="F21" s="259" t="s">
        <v>198</v>
      </c>
      <c r="G21" s="259" t="s">
        <v>199</v>
      </c>
      <c r="H21" s="259" t="s">
        <v>185</v>
      </c>
      <c r="I21" s="210" t="s">
        <v>150</v>
      </c>
      <c r="J21" s="194"/>
      <c r="K21" s="214"/>
      <c r="L21" s="280"/>
    </row>
    <row r="22" spans="1:12" ht="13.8" x14ac:dyDescent="0.25">
      <c r="A22" s="281" t="s">
        <v>72</v>
      </c>
      <c r="B22" s="215"/>
      <c r="C22" s="216"/>
      <c r="D22" s="216"/>
      <c r="E22" s="217"/>
      <c r="F22" s="197"/>
      <c r="G22" s="197"/>
      <c r="H22" s="203"/>
      <c r="I22" s="216"/>
      <c r="J22" s="216"/>
      <c r="K22" s="215"/>
      <c r="L22" s="282" t="s">
        <v>172</v>
      </c>
    </row>
    <row r="23" spans="1:12" ht="14.4" thickBot="1" x14ac:dyDescent="0.3">
      <c r="A23" s="212">
        <v>41</v>
      </c>
      <c r="B23" s="159"/>
      <c r="C23" s="190"/>
      <c r="D23" s="191"/>
      <c r="E23" s="192">
        <v>9</v>
      </c>
      <c r="F23" s="255" t="s">
        <v>200</v>
      </c>
      <c r="G23" s="255" t="s">
        <v>67</v>
      </c>
      <c r="H23" s="255" t="s">
        <v>87</v>
      </c>
      <c r="I23" s="190"/>
      <c r="J23" s="190"/>
      <c r="K23" s="159"/>
      <c r="L23" s="283">
        <v>62</v>
      </c>
    </row>
    <row r="24" spans="1:12" ht="13.8" x14ac:dyDescent="0.25">
      <c r="B24" s="284"/>
      <c r="C24" s="194"/>
      <c r="D24" s="259"/>
      <c r="E24" s="196"/>
      <c r="F24" s="256"/>
      <c r="G24" s="256"/>
      <c r="H24" s="257"/>
      <c r="I24" s="255" t="s">
        <v>65</v>
      </c>
      <c r="J24" s="258"/>
      <c r="L24" s="285"/>
    </row>
    <row r="25" spans="1:12" ht="13.8" x14ac:dyDescent="0.25">
      <c r="B25" s="284"/>
      <c r="C25" s="199"/>
      <c r="D25" s="193"/>
      <c r="E25" s="200" t="s">
        <v>166</v>
      </c>
      <c r="F25" s="259" t="s">
        <v>190</v>
      </c>
      <c r="G25" s="259"/>
      <c r="H25" s="259"/>
      <c r="I25" s="260"/>
      <c r="J25" s="261"/>
      <c r="L25" s="284"/>
    </row>
    <row r="26" spans="1:12" ht="13.8" x14ac:dyDescent="0.25">
      <c r="B26" s="284"/>
      <c r="C26" s="259" t="s">
        <v>201</v>
      </c>
      <c r="D26" s="201"/>
      <c r="E26" s="202"/>
      <c r="F26" s="258"/>
      <c r="G26" s="262"/>
      <c r="H26" s="263"/>
      <c r="I26" s="264"/>
      <c r="J26" s="255" t="s">
        <v>65</v>
      </c>
      <c r="L26" s="284"/>
    </row>
    <row r="27" spans="1:12" ht="13.8" x14ac:dyDescent="0.25">
      <c r="B27" s="286"/>
      <c r="C27" s="205"/>
      <c r="D27" s="193"/>
      <c r="E27" s="206" t="s">
        <v>169</v>
      </c>
      <c r="F27" s="259" t="s">
        <v>202</v>
      </c>
      <c r="G27" s="259" t="s">
        <v>203</v>
      </c>
      <c r="H27" s="259" t="s">
        <v>185</v>
      </c>
      <c r="I27" s="265"/>
      <c r="J27" s="266" t="s">
        <v>168</v>
      </c>
      <c r="K27" s="284"/>
      <c r="L27" s="284"/>
    </row>
    <row r="28" spans="1:12" ht="15.6" customHeight="1" x14ac:dyDescent="0.25">
      <c r="B28" s="286"/>
      <c r="C28" s="199"/>
      <c r="D28" s="259" t="s">
        <v>201</v>
      </c>
      <c r="E28" s="207"/>
      <c r="F28" s="258"/>
      <c r="G28" s="262"/>
      <c r="H28" s="267"/>
      <c r="I28" s="287" t="s">
        <v>201</v>
      </c>
      <c r="J28" s="276"/>
      <c r="K28" s="284"/>
      <c r="L28" s="284"/>
    </row>
    <row r="29" spans="1:12" ht="13.8" x14ac:dyDescent="0.25">
      <c r="B29" s="286"/>
      <c r="C29" s="194"/>
      <c r="D29" s="193"/>
      <c r="E29" s="209" t="s">
        <v>124</v>
      </c>
      <c r="F29" s="287"/>
      <c r="G29" s="287"/>
      <c r="H29" s="288"/>
      <c r="I29" s="270"/>
      <c r="J29" s="265"/>
      <c r="K29" s="284"/>
      <c r="L29" s="284"/>
    </row>
    <row r="30" spans="1:12" ht="13.8" x14ac:dyDescent="0.25">
      <c r="B30" s="289" t="s">
        <v>201</v>
      </c>
      <c r="C30" s="194"/>
      <c r="D30" s="193"/>
      <c r="E30" s="202"/>
      <c r="F30" s="262"/>
      <c r="G30" s="262"/>
      <c r="H30" s="263"/>
      <c r="I30" s="265"/>
      <c r="J30" s="265"/>
      <c r="K30" s="290" t="s">
        <v>66</v>
      </c>
      <c r="L30" s="284"/>
    </row>
    <row r="31" spans="1:12" ht="13.8" x14ac:dyDescent="0.25">
      <c r="B31" s="294">
        <v>62</v>
      </c>
      <c r="C31" s="194"/>
      <c r="D31" s="193"/>
      <c r="E31" s="206" t="s">
        <v>173</v>
      </c>
      <c r="F31" s="259" t="s">
        <v>204</v>
      </c>
      <c r="G31" s="259" t="s">
        <v>75</v>
      </c>
      <c r="H31" s="259" t="s">
        <v>30</v>
      </c>
      <c r="I31" s="265"/>
      <c r="J31" s="265"/>
      <c r="K31" s="273">
        <v>61</v>
      </c>
    </row>
    <row r="32" spans="1:12" ht="13.8" x14ac:dyDescent="0.25">
      <c r="B32" s="292"/>
      <c r="C32" s="194"/>
      <c r="D32" s="259" t="s">
        <v>205</v>
      </c>
      <c r="E32" s="213"/>
      <c r="F32" s="262"/>
      <c r="G32" s="262"/>
      <c r="H32" s="267"/>
      <c r="I32" s="259" t="s">
        <v>74</v>
      </c>
      <c r="J32" s="265"/>
      <c r="K32" s="284"/>
    </row>
    <row r="33" spans="2:11" ht="13.8" x14ac:dyDescent="0.25">
      <c r="B33" s="292"/>
      <c r="C33" s="199"/>
      <c r="D33" s="194"/>
      <c r="E33" s="200" t="s">
        <v>177</v>
      </c>
      <c r="F33" s="259" t="s">
        <v>206</v>
      </c>
      <c r="G33" s="259" t="s">
        <v>207</v>
      </c>
      <c r="H33" s="259" t="s">
        <v>158</v>
      </c>
      <c r="I33" s="260" t="s">
        <v>168</v>
      </c>
      <c r="J33" s="276"/>
      <c r="K33" s="284"/>
    </row>
    <row r="34" spans="2:11" ht="13.8" x14ac:dyDescent="0.25">
      <c r="B34" s="292"/>
      <c r="C34" s="295" t="s">
        <v>205</v>
      </c>
      <c r="D34" s="211"/>
      <c r="E34" s="202"/>
      <c r="F34" s="262"/>
      <c r="G34" s="262"/>
      <c r="H34" s="263"/>
      <c r="I34" s="264"/>
      <c r="J34" s="259" t="s">
        <v>66</v>
      </c>
      <c r="K34" s="284"/>
    </row>
    <row r="35" spans="2:11" ht="13.8" x14ac:dyDescent="0.25">
      <c r="C35" s="205"/>
      <c r="D35" s="194"/>
      <c r="E35" s="206" t="s">
        <v>180</v>
      </c>
      <c r="F35" s="275" t="s">
        <v>190</v>
      </c>
      <c r="G35" s="275"/>
      <c r="H35" s="275"/>
      <c r="I35" s="265"/>
      <c r="J35" s="266" t="s">
        <v>143</v>
      </c>
    </row>
    <row r="36" spans="2:11" ht="13.8" x14ac:dyDescent="0.25">
      <c r="C36" s="199"/>
      <c r="D36" s="275"/>
      <c r="E36" s="196"/>
      <c r="F36" s="262"/>
      <c r="G36" s="262"/>
      <c r="H36" s="267"/>
      <c r="I36" s="259" t="s">
        <v>66</v>
      </c>
      <c r="J36" s="276"/>
    </row>
    <row r="37" spans="2:11" ht="19.2" customHeight="1" x14ac:dyDescent="0.25">
      <c r="C37" s="194"/>
      <c r="D37" s="194"/>
      <c r="E37" s="200" t="s">
        <v>183</v>
      </c>
      <c r="F37" s="259" t="s">
        <v>208</v>
      </c>
      <c r="G37" s="259" t="s">
        <v>64</v>
      </c>
      <c r="H37" s="259" t="s">
        <v>32</v>
      </c>
      <c r="I37" s="210"/>
      <c r="J37" s="194"/>
    </row>
  </sheetData>
  <mergeCells count="1">
    <mergeCell ref="F2:I2"/>
  </mergeCells>
  <pageMargins left="0.70866141732283472" right="0.70866141732283472" top="0.74803149606299213" bottom="0.74803149606299213" header="0.31496062992125984" footer="0.31496062992125984"/>
  <pageSetup scale="85" orientation="landscape" horizontalDpi="429496729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6BF86-F630-447D-AC66-661CB9747C2F}">
  <dimension ref="A1:M37"/>
  <sheetViews>
    <sheetView tabSelected="1" zoomScale="80" zoomScaleNormal="80" workbookViewId="0">
      <selection activeCell="A24" sqref="A24"/>
    </sheetView>
  </sheetViews>
  <sheetFormatPr defaultRowHeight="13.2" x14ac:dyDescent="0.25"/>
  <cols>
    <col min="1" max="1" width="12.88671875" style="168" customWidth="1"/>
    <col min="2" max="2" width="11.44140625" style="168" customWidth="1"/>
    <col min="3" max="3" width="10.5546875" style="168" customWidth="1"/>
    <col min="4" max="4" width="13.44140625" style="168" customWidth="1"/>
    <col min="5" max="5" width="3.6640625" style="168" customWidth="1"/>
    <col min="6" max="6" width="14.6640625" style="168" customWidth="1"/>
    <col min="7" max="7" width="13.88671875" style="168" customWidth="1"/>
    <col min="8" max="8" width="8.88671875" style="168"/>
    <col min="9" max="9" width="14.33203125" style="168" customWidth="1"/>
    <col min="10" max="10" width="13.5546875" style="168" customWidth="1"/>
    <col min="11" max="11" width="12.5546875" style="168" customWidth="1"/>
    <col min="12" max="12" width="13.33203125" style="168" customWidth="1"/>
    <col min="13" max="256" width="8.88671875" style="168"/>
    <col min="257" max="257" width="10.88671875" style="168" customWidth="1"/>
    <col min="258" max="258" width="11.44140625" style="168" customWidth="1"/>
    <col min="259" max="259" width="10.5546875" style="168" customWidth="1"/>
    <col min="260" max="260" width="12" style="168" customWidth="1"/>
    <col min="261" max="261" width="3.6640625" style="168" customWidth="1"/>
    <col min="262" max="262" width="11" style="168" customWidth="1"/>
    <col min="263" max="263" width="7" style="168" customWidth="1"/>
    <col min="264" max="264" width="8.88671875" style="168"/>
    <col min="265" max="265" width="11.88671875" style="168" customWidth="1"/>
    <col min="266" max="266" width="11.5546875" style="168" customWidth="1"/>
    <col min="267" max="267" width="12.5546875" style="168" customWidth="1"/>
    <col min="268" max="268" width="13.33203125" style="168" customWidth="1"/>
    <col min="269" max="512" width="8.88671875" style="168"/>
    <col min="513" max="513" width="10.88671875" style="168" customWidth="1"/>
    <col min="514" max="514" width="11.44140625" style="168" customWidth="1"/>
    <col min="515" max="515" width="10.5546875" style="168" customWidth="1"/>
    <col min="516" max="516" width="12" style="168" customWidth="1"/>
    <col min="517" max="517" width="3.6640625" style="168" customWidth="1"/>
    <col min="518" max="518" width="11" style="168" customWidth="1"/>
    <col min="519" max="519" width="7" style="168" customWidth="1"/>
    <col min="520" max="520" width="8.88671875" style="168"/>
    <col min="521" max="521" width="11.88671875" style="168" customWidth="1"/>
    <col min="522" max="522" width="11.5546875" style="168" customWidth="1"/>
    <col min="523" max="523" width="12.5546875" style="168" customWidth="1"/>
    <col min="524" max="524" width="13.33203125" style="168" customWidth="1"/>
    <col min="525" max="768" width="8.88671875" style="168"/>
    <col min="769" max="769" width="10.88671875" style="168" customWidth="1"/>
    <col min="770" max="770" width="11.44140625" style="168" customWidth="1"/>
    <col min="771" max="771" width="10.5546875" style="168" customWidth="1"/>
    <col min="772" max="772" width="12" style="168" customWidth="1"/>
    <col min="773" max="773" width="3.6640625" style="168" customWidth="1"/>
    <col min="774" max="774" width="11" style="168" customWidth="1"/>
    <col min="775" max="775" width="7" style="168" customWidth="1"/>
    <col min="776" max="776" width="8.88671875" style="168"/>
    <col min="777" max="777" width="11.88671875" style="168" customWidth="1"/>
    <col min="778" max="778" width="11.5546875" style="168" customWidth="1"/>
    <col min="779" max="779" width="12.5546875" style="168" customWidth="1"/>
    <col min="780" max="780" width="13.33203125" style="168" customWidth="1"/>
    <col min="781" max="1024" width="8.88671875" style="168"/>
    <col min="1025" max="1025" width="10.88671875" style="168" customWidth="1"/>
    <col min="1026" max="1026" width="11.44140625" style="168" customWidth="1"/>
    <col min="1027" max="1027" width="10.5546875" style="168" customWidth="1"/>
    <col min="1028" max="1028" width="12" style="168" customWidth="1"/>
    <col min="1029" max="1029" width="3.6640625" style="168" customWidth="1"/>
    <col min="1030" max="1030" width="11" style="168" customWidth="1"/>
    <col min="1031" max="1031" width="7" style="168" customWidth="1"/>
    <col min="1032" max="1032" width="8.88671875" style="168"/>
    <col min="1033" max="1033" width="11.88671875" style="168" customWidth="1"/>
    <col min="1034" max="1034" width="11.5546875" style="168" customWidth="1"/>
    <col min="1035" max="1035" width="12.5546875" style="168" customWidth="1"/>
    <col min="1036" max="1036" width="13.33203125" style="168" customWidth="1"/>
    <col min="1037" max="1280" width="8.88671875" style="168"/>
    <col min="1281" max="1281" width="10.88671875" style="168" customWidth="1"/>
    <col min="1282" max="1282" width="11.44140625" style="168" customWidth="1"/>
    <col min="1283" max="1283" width="10.5546875" style="168" customWidth="1"/>
    <col min="1284" max="1284" width="12" style="168" customWidth="1"/>
    <col min="1285" max="1285" width="3.6640625" style="168" customWidth="1"/>
    <col min="1286" max="1286" width="11" style="168" customWidth="1"/>
    <col min="1287" max="1287" width="7" style="168" customWidth="1"/>
    <col min="1288" max="1288" width="8.88671875" style="168"/>
    <col min="1289" max="1289" width="11.88671875" style="168" customWidth="1"/>
    <col min="1290" max="1290" width="11.5546875" style="168" customWidth="1"/>
    <col min="1291" max="1291" width="12.5546875" style="168" customWidth="1"/>
    <col min="1292" max="1292" width="13.33203125" style="168" customWidth="1"/>
    <col min="1293" max="1536" width="8.88671875" style="168"/>
    <col min="1537" max="1537" width="10.88671875" style="168" customWidth="1"/>
    <col min="1538" max="1538" width="11.44140625" style="168" customWidth="1"/>
    <col min="1539" max="1539" width="10.5546875" style="168" customWidth="1"/>
    <col min="1540" max="1540" width="12" style="168" customWidth="1"/>
    <col min="1541" max="1541" width="3.6640625" style="168" customWidth="1"/>
    <col min="1542" max="1542" width="11" style="168" customWidth="1"/>
    <col min="1543" max="1543" width="7" style="168" customWidth="1"/>
    <col min="1544" max="1544" width="8.88671875" style="168"/>
    <col min="1545" max="1545" width="11.88671875" style="168" customWidth="1"/>
    <col min="1546" max="1546" width="11.5546875" style="168" customWidth="1"/>
    <col min="1547" max="1547" width="12.5546875" style="168" customWidth="1"/>
    <col min="1548" max="1548" width="13.33203125" style="168" customWidth="1"/>
    <col min="1549" max="1792" width="8.88671875" style="168"/>
    <col min="1793" max="1793" width="10.88671875" style="168" customWidth="1"/>
    <col min="1794" max="1794" width="11.44140625" style="168" customWidth="1"/>
    <col min="1795" max="1795" width="10.5546875" style="168" customWidth="1"/>
    <col min="1796" max="1796" width="12" style="168" customWidth="1"/>
    <col min="1797" max="1797" width="3.6640625" style="168" customWidth="1"/>
    <col min="1798" max="1798" width="11" style="168" customWidth="1"/>
    <col min="1799" max="1799" width="7" style="168" customWidth="1"/>
    <col min="1800" max="1800" width="8.88671875" style="168"/>
    <col min="1801" max="1801" width="11.88671875" style="168" customWidth="1"/>
    <col min="1802" max="1802" width="11.5546875" style="168" customWidth="1"/>
    <col min="1803" max="1803" width="12.5546875" style="168" customWidth="1"/>
    <col min="1804" max="1804" width="13.33203125" style="168" customWidth="1"/>
    <col min="1805" max="2048" width="8.88671875" style="168"/>
    <col min="2049" max="2049" width="10.88671875" style="168" customWidth="1"/>
    <col min="2050" max="2050" width="11.44140625" style="168" customWidth="1"/>
    <col min="2051" max="2051" width="10.5546875" style="168" customWidth="1"/>
    <col min="2052" max="2052" width="12" style="168" customWidth="1"/>
    <col min="2053" max="2053" width="3.6640625" style="168" customWidth="1"/>
    <col min="2054" max="2054" width="11" style="168" customWidth="1"/>
    <col min="2055" max="2055" width="7" style="168" customWidth="1"/>
    <col min="2056" max="2056" width="8.88671875" style="168"/>
    <col min="2057" max="2057" width="11.88671875" style="168" customWidth="1"/>
    <col min="2058" max="2058" width="11.5546875" style="168" customWidth="1"/>
    <col min="2059" max="2059" width="12.5546875" style="168" customWidth="1"/>
    <col min="2060" max="2060" width="13.33203125" style="168" customWidth="1"/>
    <col min="2061" max="2304" width="8.88671875" style="168"/>
    <col min="2305" max="2305" width="10.88671875" style="168" customWidth="1"/>
    <col min="2306" max="2306" width="11.44140625" style="168" customWidth="1"/>
    <col min="2307" max="2307" width="10.5546875" style="168" customWidth="1"/>
    <col min="2308" max="2308" width="12" style="168" customWidth="1"/>
    <col min="2309" max="2309" width="3.6640625" style="168" customWidth="1"/>
    <col min="2310" max="2310" width="11" style="168" customWidth="1"/>
    <col min="2311" max="2311" width="7" style="168" customWidth="1"/>
    <col min="2312" max="2312" width="8.88671875" style="168"/>
    <col min="2313" max="2313" width="11.88671875" style="168" customWidth="1"/>
    <col min="2314" max="2314" width="11.5546875" style="168" customWidth="1"/>
    <col min="2315" max="2315" width="12.5546875" style="168" customWidth="1"/>
    <col min="2316" max="2316" width="13.33203125" style="168" customWidth="1"/>
    <col min="2317" max="2560" width="8.88671875" style="168"/>
    <col min="2561" max="2561" width="10.88671875" style="168" customWidth="1"/>
    <col min="2562" max="2562" width="11.44140625" style="168" customWidth="1"/>
    <col min="2563" max="2563" width="10.5546875" style="168" customWidth="1"/>
    <col min="2564" max="2564" width="12" style="168" customWidth="1"/>
    <col min="2565" max="2565" width="3.6640625" style="168" customWidth="1"/>
    <col min="2566" max="2566" width="11" style="168" customWidth="1"/>
    <col min="2567" max="2567" width="7" style="168" customWidth="1"/>
    <col min="2568" max="2568" width="8.88671875" style="168"/>
    <col min="2569" max="2569" width="11.88671875" style="168" customWidth="1"/>
    <col min="2570" max="2570" width="11.5546875" style="168" customWidth="1"/>
    <col min="2571" max="2571" width="12.5546875" style="168" customWidth="1"/>
    <col min="2572" max="2572" width="13.33203125" style="168" customWidth="1"/>
    <col min="2573" max="2816" width="8.88671875" style="168"/>
    <col min="2817" max="2817" width="10.88671875" style="168" customWidth="1"/>
    <col min="2818" max="2818" width="11.44140625" style="168" customWidth="1"/>
    <col min="2819" max="2819" width="10.5546875" style="168" customWidth="1"/>
    <col min="2820" max="2820" width="12" style="168" customWidth="1"/>
    <col min="2821" max="2821" width="3.6640625" style="168" customWidth="1"/>
    <col min="2822" max="2822" width="11" style="168" customWidth="1"/>
    <col min="2823" max="2823" width="7" style="168" customWidth="1"/>
    <col min="2824" max="2824" width="8.88671875" style="168"/>
    <col min="2825" max="2825" width="11.88671875" style="168" customWidth="1"/>
    <col min="2826" max="2826" width="11.5546875" style="168" customWidth="1"/>
    <col min="2827" max="2827" width="12.5546875" style="168" customWidth="1"/>
    <col min="2828" max="2828" width="13.33203125" style="168" customWidth="1"/>
    <col min="2829" max="3072" width="8.88671875" style="168"/>
    <col min="3073" max="3073" width="10.88671875" style="168" customWidth="1"/>
    <col min="3074" max="3074" width="11.44140625" style="168" customWidth="1"/>
    <col min="3075" max="3075" width="10.5546875" style="168" customWidth="1"/>
    <col min="3076" max="3076" width="12" style="168" customWidth="1"/>
    <col min="3077" max="3077" width="3.6640625" style="168" customWidth="1"/>
    <col min="3078" max="3078" width="11" style="168" customWidth="1"/>
    <col min="3079" max="3079" width="7" style="168" customWidth="1"/>
    <col min="3080" max="3080" width="8.88671875" style="168"/>
    <col min="3081" max="3081" width="11.88671875" style="168" customWidth="1"/>
    <col min="3082" max="3082" width="11.5546875" style="168" customWidth="1"/>
    <col min="3083" max="3083" width="12.5546875" style="168" customWidth="1"/>
    <col min="3084" max="3084" width="13.33203125" style="168" customWidth="1"/>
    <col min="3085" max="3328" width="8.88671875" style="168"/>
    <col min="3329" max="3329" width="10.88671875" style="168" customWidth="1"/>
    <col min="3330" max="3330" width="11.44140625" style="168" customWidth="1"/>
    <col min="3331" max="3331" width="10.5546875" style="168" customWidth="1"/>
    <col min="3332" max="3332" width="12" style="168" customWidth="1"/>
    <col min="3333" max="3333" width="3.6640625" style="168" customWidth="1"/>
    <col min="3334" max="3334" width="11" style="168" customWidth="1"/>
    <col min="3335" max="3335" width="7" style="168" customWidth="1"/>
    <col min="3336" max="3336" width="8.88671875" style="168"/>
    <col min="3337" max="3337" width="11.88671875" style="168" customWidth="1"/>
    <col min="3338" max="3338" width="11.5546875" style="168" customWidth="1"/>
    <col min="3339" max="3339" width="12.5546875" style="168" customWidth="1"/>
    <col min="3340" max="3340" width="13.33203125" style="168" customWidth="1"/>
    <col min="3341" max="3584" width="8.88671875" style="168"/>
    <col min="3585" max="3585" width="10.88671875" style="168" customWidth="1"/>
    <col min="3586" max="3586" width="11.44140625" style="168" customWidth="1"/>
    <col min="3587" max="3587" width="10.5546875" style="168" customWidth="1"/>
    <col min="3588" max="3588" width="12" style="168" customWidth="1"/>
    <col min="3589" max="3589" width="3.6640625" style="168" customWidth="1"/>
    <col min="3590" max="3590" width="11" style="168" customWidth="1"/>
    <col min="3591" max="3591" width="7" style="168" customWidth="1"/>
    <col min="3592" max="3592" width="8.88671875" style="168"/>
    <col min="3593" max="3593" width="11.88671875" style="168" customWidth="1"/>
    <col min="3594" max="3594" width="11.5546875" style="168" customWidth="1"/>
    <col min="3595" max="3595" width="12.5546875" style="168" customWidth="1"/>
    <col min="3596" max="3596" width="13.33203125" style="168" customWidth="1"/>
    <col min="3597" max="3840" width="8.88671875" style="168"/>
    <col min="3841" max="3841" width="10.88671875" style="168" customWidth="1"/>
    <col min="3842" max="3842" width="11.44140625" style="168" customWidth="1"/>
    <col min="3843" max="3843" width="10.5546875" style="168" customWidth="1"/>
    <col min="3844" max="3844" width="12" style="168" customWidth="1"/>
    <col min="3845" max="3845" width="3.6640625" style="168" customWidth="1"/>
    <col min="3846" max="3846" width="11" style="168" customWidth="1"/>
    <col min="3847" max="3847" width="7" style="168" customWidth="1"/>
    <col min="3848" max="3848" width="8.88671875" style="168"/>
    <col min="3849" max="3849" width="11.88671875" style="168" customWidth="1"/>
    <col min="3850" max="3850" width="11.5546875" style="168" customWidth="1"/>
    <col min="3851" max="3851" width="12.5546875" style="168" customWidth="1"/>
    <col min="3852" max="3852" width="13.33203125" style="168" customWidth="1"/>
    <col min="3853" max="4096" width="8.88671875" style="168"/>
    <col min="4097" max="4097" width="10.88671875" style="168" customWidth="1"/>
    <col min="4098" max="4098" width="11.44140625" style="168" customWidth="1"/>
    <col min="4099" max="4099" width="10.5546875" style="168" customWidth="1"/>
    <col min="4100" max="4100" width="12" style="168" customWidth="1"/>
    <col min="4101" max="4101" width="3.6640625" style="168" customWidth="1"/>
    <col min="4102" max="4102" width="11" style="168" customWidth="1"/>
    <col min="4103" max="4103" width="7" style="168" customWidth="1"/>
    <col min="4104" max="4104" width="8.88671875" style="168"/>
    <col min="4105" max="4105" width="11.88671875" style="168" customWidth="1"/>
    <col min="4106" max="4106" width="11.5546875" style="168" customWidth="1"/>
    <col min="4107" max="4107" width="12.5546875" style="168" customWidth="1"/>
    <col min="4108" max="4108" width="13.33203125" style="168" customWidth="1"/>
    <col min="4109" max="4352" width="8.88671875" style="168"/>
    <col min="4353" max="4353" width="10.88671875" style="168" customWidth="1"/>
    <col min="4354" max="4354" width="11.44140625" style="168" customWidth="1"/>
    <col min="4355" max="4355" width="10.5546875" style="168" customWidth="1"/>
    <col min="4356" max="4356" width="12" style="168" customWidth="1"/>
    <col min="4357" max="4357" width="3.6640625" style="168" customWidth="1"/>
    <col min="4358" max="4358" width="11" style="168" customWidth="1"/>
    <col min="4359" max="4359" width="7" style="168" customWidth="1"/>
    <col min="4360" max="4360" width="8.88671875" style="168"/>
    <col min="4361" max="4361" width="11.88671875" style="168" customWidth="1"/>
    <col min="4362" max="4362" width="11.5546875" style="168" customWidth="1"/>
    <col min="4363" max="4363" width="12.5546875" style="168" customWidth="1"/>
    <col min="4364" max="4364" width="13.33203125" style="168" customWidth="1"/>
    <col min="4365" max="4608" width="8.88671875" style="168"/>
    <col min="4609" max="4609" width="10.88671875" style="168" customWidth="1"/>
    <col min="4610" max="4610" width="11.44140625" style="168" customWidth="1"/>
    <col min="4611" max="4611" width="10.5546875" style="168" customWidth="1"/>
    <col min="4612" max="4612" width="12" style="168" customWidth="1"/>
    <col min="4613" max="4613" width="3.6640625" style="168" customWidth="1"/>
    <col min="4614" max="4614" width="11" style="168" customWidth="1"/>
    <col min="4615" max="4615" width="7" style="168" customWidth="1"/>
    <col min="4616" max="4616" width="8.88671875" style="168"/>
    <col min="4617" max="4617" width="11.88671875" style="168" customWidth="1"/>
    <col min="4618" max="4618" width="11.5546875" style="168" customWidth="1"/>
    <col min="4619" max="4619" width="12.5546875" style="168" customWidth="1"/>
    <col min="4620" max="4620" width="13.33203125" style="168" customWidth="1"/>
    <col min="4621" max="4864" width="8.88671875" style="168"/>
    <col min="4865" max="4865" width="10.88671875" style="168" customWidth="1"/>
    <col min="4866" max="4866" width="11.44140625" style="168" customWidth="1"/>
    <col min="4867" max="4867" width="10.5546875" style="168" customWidth="1"/>
    <col min="4868" max="4868" width="12" style="168" customWidth="1"/>
    <col min="4869" max="4869" width="3.6640625" style="168" customWidth="1"/>
    <col min="4870" max="4870" width="11" style="168" customWidth="1"/>
    <col min="4871" max="4871" width="7" style="168" customWidth="1"/>
    <col min="4872" max="4872" width="8.88671875" style="168"/>
    <col min="4873" max="4873" width="11.88671875" style="168" customWidth="1"/>
    <col min="4874" max="4874" width="11.5546875" style="168" customWidth="1"/>
    <col min="4875" max="4875" width="12.5546875" style="168" customWidth="1"/>
    <col min="4876" max="4876" width="13.33203125" style="168" customWidth="1"/>
    <col min="4877" max="5120" width="8.88671875" style="168"/>
    <col min="5121" max="5121" width="10.88671875" style="168" customWidth="1"/>
    <col min="5122" max="5122" width="11.44140625" style="168" customWidth="1"/>
    <col min="5123" max="5123" width="10.5546875" style="168" customWidth="1"/>
    <col min="5124" max="5124" width="12" style="168" customWidth="1"/>
    <col min="5125" max="5125" width="3.6640625" style="168" customWidth="1"/>
    <col min="5126" max="5126" width="11" style="168" customWidth="1"/>
    <col min="5127" max="5127" width="7" style="168" customWidth="1"/>
    <col min="5128" max="5128" width="8.88671875" style="168"/>
    <col min="5129" max="5129" width="11.88671875" style="168" customWidth="1"/>
    <col min="5130" max="5130" width="11.5546875" style="168" customWidth="1"/>
    <col min="5131" max="5131" width="12.5546875" style="168" customWidth="1"/>
    <col min="5132" max="5132" width="13.33203125" style="168" customWidth="1"/>
    <col min="5133" max="5376" width="8.88671875" style="168"/>
    <col min="5377" max="5377" width="10.88671875" style="168" customWidth="1"/>
    <col min="5378" max="5378" width="11.44140625" style="168" customWidth="1"/>
    <col min="5379" max="5379" width="10.5546875" style="168" customWidth="1"/>
    <col min="5380" max="5380" width="12" style="168" customWidth="1"/>
    <col min="5381" max="5381" width="3.6640625" style="168" customWidth="1"/>
    <col min="5382" max="5382" width="11" style="168" customWidth="1"/>
    <col min="5383" max="5383" width="7" style="168" customWidth="1"/>
    <col min="5384" max="5384" width="8.88671875" style="168"/>
    <col min="5385" max="5385" width="11.88671875" style="168" customWidth="1"/>
    <col min="5386" max="5386" width="11.5546875" style="168" customWidth="1"/>
    <col min="5387" max="5387" width="12.5546875" style="168" customWidth="1"/>
    <col min="5388" max="5388" width="13.33203125" style="168" customWidth="1"/>
    <col min="5389" max="5632" width="8.88671875" style="168"/>
    <col min="5633" max="5633" width="10.88671875" style="168" customWidth="1"/>
    <col min="5634" max="5634" width="11.44140625" style="168" customWidth="1"/>
    <col min="5635" max="5635" width="10.5546875" style="168" customWidth="1"/>
    <col min="5636" max="5636" width="12" style="168" customWidth="1"/>
    <col min="5637" max="5637" width="3.6640625" style="168" customWidth="1"/>
    <col min="5638" max="5638" width="11" style="168" customWidth="1"/>
    <col min="5639" max="5639" width="7" style="168" customWidth="1"/>
    <col min="5640" max="5640" width="8.88671875" style="168"/>
    <col min="5641" max="5641" width="11.88671875" style="168" customWidth="1"/>
    <col min="5642" max="5642" width="11.5546875" style="168" customWidth="1"/>
    <col min="5643" max="5643" width="12.5546875" style="168" customWidth="1"/>
    <col min="5644" max="5644" width="13.33203125" style="168" customWidth="1"/>
    <col min="5645" max="5888" width="8.88671875" style="168"/>
    <col min="5889" max="5889" width="10.88671875" style="168" customWidth="1"/>
    <col min="5890" max="5890" width="11.44140625" style="168" customWidth="1"/>
    <col min="5891" max="5891" width="10.5546875" style="168" customWidth="1"/>
    <col min="5892" max="5892" width="12" style="168" customWidth="1"/>
    <col min="5893" max="5893" width="3.6640625" style="168" customWidth="1"/>
    <col min="5894" max="5894" width="11" style="168" customWidth="1"/>
    <col min="5895" max="5895" width="7" style="168" customWidth="1"/>
    <col min="5896" max="5896" width="8.88671875" style="168"/>
    <col min="5897" max="5897" width="11.88671875" style="168" customWidth="1"/>
    <col min="5898" max="5898" width="11.5546875" style="168" customWidth="1"/>
    <col min="5899" max="5899" width="12.5546875" style="168" customWidth="1"/>
    <col min="5900" max="5900" width="13.33203125" style="168" customWidth="1"/>
    <col min="5901" max="6144" width="8.88671875" style="168"/>
    <col min="6145" max="6145" width="10.88671875" style="168" customWidth="1"/>
    <col min="6146" max="6146" width="11.44140625" style="168" customWidth="1"/>
    <col min="6147" max="6147" width="10.5546875" style="168" customWidth="1"/>
    <col min="6148" max="6148" width="12" style="168" customWidth="1"/>
    <col min="6149" max="6149" width="3.6640625" style="168" customWidth="1"/>
    <col min="6150" max="6150" width="11" style="168" customWidth="1"/>
    <col min="6151" max="6151" width="7" style="168" customWidth="1"/>
    <col min="6152" max="6152" width="8.88671875" style="168"/>
    <col min="6153" max="6153" width="11.88671875" style="168" customWidth="1"/>
    <col min="6154" max="6154" width="11.5546875" style="168" customWidth="1"/>
    <col min="6155" max="6155" width="12.5546875" style="168" customWidth="1"/>
    <col min="6156" max="6156" width="13.33203125" style="168" customWidth="1"/>
    <col min="6157" max="6400" width="8.88671875" style="168"/>
    <col min="6401" max="6401" width="10.88671875" style="168" customWidth="1"/>
    <col min="6402" max="6402" width="11.44140625" style="168" customWidth="1"/>
    <col min="6403" max="6403" width="10.5546875" style="168" customWidth="1"/>
    <col min="6404" max="6404" width="12" style="168" customWidth="1"/>
    <col min="6405" max="6405" width="3.6640625" style="168" customWidth="1"/>
    <col min="6406" max="6406" width="11" style="168" customWidth="1"/>
    <col min="6407" max="6407" width="7" style="168" customWidth="1"/>
    <col min="6408" max="6408" width="8.88671875" style="168"/>
    <col min="6409" max="6409" width="11.88671875" style="168" customWidth="1"/>
    <col min="6410" max="6410" width="11.5546875" style="168" customWidth="1"/>
    <col min="6411" max="6411" width="12.5546875" style="168" customWidth="1"/>
    <col min="6412" max="6412" width="13.33203125" style="168" customWidth="1"/>
    <col min="6413" max="6656" width="8.88671875" style="168"/>
    <col min="6657" max="6657" width="10.88671875" style="168" customWidth="1"/>
    <col min="6658" max="6658" width="11.44140625" style="168" customWidth="1"/>
    <col min="6659" max="6659" width="10.5546875" style="168" customWidth="1"/>
    <col min="6660" max="6660" width="12" style="168" customWidth="1"/>
    <col min="6661" max="6661" width="3.6640625" style="168" customWidth="1"/>
    <col min="6662" max="6662" width="11" style="168" customWidth="1"/>
    <col min="6663" max="6663" width="7" style="168" customWidth="1"/>
    <col min="6664" max="6664" width="8.88671875" style="168"/>
    <col min="6665" max="6665" width="11.88671875" style="168" customWidth="1"/>
    <col min="6666" max="6666" width="11.5546875" style="168" customWidth="1"/>
    <col min="6667" max="6667" width="12.5546875" style="168" customWidth="1"/>
    <col min="6668" max="6668" width="13.33203125" style="168" customWidth="1"/>
    <col min="6669" max="6912" width="8.88671875" style="168"/>
    <col min="6913" max="6913" width="10.88671875" style="168" customWidth="1"/>
    <col min="6914" max="6914" width="11.44140625" style="168" customWidth="1"/>
    <col min="6915" max="6915" width="10.5546875" style="168" customWidth="1"/>
    <col min="6916" max="6916" width="12" style="168" customWidth="1"/>
    <col min="6917" max="6917" width="3.6640625" style="168" customWidth="1"/>
    <col min="6918" max="6918" width="11" style="168" customWidth="1"/>
    <col min="6919" max="6919" width="7" style="168" customWidth="1"/>
    <col min="6920" max="6920" width="8.88671875" style="168"/>
    <col min="6921" max="6921" width="11.88671875" style="168" customWidth="1"/>
    <col min="6922" max="6922" width="11.5546875" style="168" customWidth="1"/>
    <col min="6923" max="6923" width="12.5546875" style="168" customWidth="1"/>
    <col min="6924" max="6924" width="13.33203125" style="168" customWidth="1"/>
    <col min="6925" max="7168" width="8.88671875" style="168"/>
    <col min="7169" max="7169" width="10.88671875" style="168" customWidth="1"/>
    <col min="7170" max="7170" width="11.44140625" style="168" customWidth="1"/>
    <col min="7171" max="7171" width="10.5546875" style="168" customWidth="1"/>
    <col min="7172" max="7172" width="12" style="168" customWidth="1"/>
    <col min="7173" max="7173" width="3.6640625" style="168" customWidth="1"/>
    <col min="7174" max="7174" width="11" style="168" customWidth="1"/>
    <col min="7175" max="7175" width="7" style="168" customWidth="1"/>
    <col min="7176" max="7176" width="8.88671875" style="168"/>
    <col min="7177" max="7177" width="11.88671875" style="168" customWidth="1"/>
    <col min="7178" max="7178" width="11.5546875" style="168" customWidth="1"/>
    <col min="7179" max="7179" width="12.5546875" style="168" customWidth="1"/>
    <col min="7180" max="7180" width="13.33203125" style="168" customWidth="1"/>
    <col min="7181" max="7424" width="8.88671875" style="168"/>
    <col min="7425" max="7425" width="10.88671875" style="168" customWidth="1"/>
    <col min="7426" max="7426" width="11.44140625" style="168" customWidth="1"/>
    <col min="7427" max="7427" width="10.5546875" style="168" customWidth="1"/>
    <col min="7428" max="7428" width="12" style="168" customWidth="1"/>
    <col min="7429" max="7429" width="3.6640625" style="168" customWidth="1"/>
    <col min="7430" max="7430" width="11" style="168" customWidth="1"/>
    <col min="7431" max="7431" width="7" style="168" customWidth="1"/>
    <col min="7432" max="7432" width="8.88671875" style="168"/>
    <col min="7433" max="7433" width="11.88671875" style="168" customWidth="1"/>
    <col min="7434" max="7434" width="11.5546875" style="168" customWidth="1"/>
    <col min="7435" max="7435" width="12.5546875" style="168" customWidth="1"/>
    <col min="7436" max="7436" width="13.33203125" style="168" customWidth="1"/>
    <col min="7437" max="7680" width="8.88671875" style="168"/>
    <col min="7681" max="7681" width="10.88671875" style="168" customWidth="1"/>
    <col min="7682" max="7682" width="11.44140625" style="168" customWidth="1"/>
    <col min="7683" max="7683" width="10.5546875" style="168" customWidth="1"/>
    <col min="7684" max="7684" width="12" style="168" customWidth="1"/>
    <col min="7685" max="7685" width="3.6640625" style="168" customWidth="1"/>
    <col min="7686" max="7686" width="11" style="168" customWidth="1"/>
    <col min="7687" max="7687" width="7" style="168" customWidth="1"/>
    <col min="7688" max="7688" width="8.88671875" style="168"/>
    <col min="7689" max="7689" width="11.88671875" style="168" customWidth="1"/>
    <col min="7690" max="7690" width="11.5546875" style="168" customWidth="1"/>
    <col min="7691" max="7691" width="12.5546875" style="168" customWidth="1"/>
    <col min="7692" max="7692" width="13.33203125" style="168" customWidth="1"/>
    <col min="7693" max="7936" width="8.88671875" style="168"/>
    <col min="7937" max="7937" width="10.88671875" style="168" customWidth="1"/>
    <col min="7938" max="7938" width="11.44140625" style="168" customWidth="1"/>
    <col min="7939" max="7939" width="10.5546875" style="168" customWidth="1"/>
    <col min="7940" max="7940" width="12" style="168" customWidth="1"/>
    <col min="7941" max="7941" width="3.6640625" style="168" customWidth="1"/>
    <col min="7942" max="7942" width="11" style="168" customWidth="1"/>
    <col min="7943" max="7943" width="7" style="168" customWidth="1"/>
    <col min="7944" max="7944" width="8.88671875" style="168"/>
    <col min="7945" max="7945" width="11.88671875" style="168" customWidth="1"/>
    <col min="7946" max="7946" width="11.5546875" style="168" customWidth="1"/>
    <col min="7947" max="7947" width="12.5546875" style="168" customWidth="1"/>
    <col min="7948" max="7948" width="13.33203125" style="168" customWidth="1"/>
    <col min="7949" max="8192" width="8.88671875" style="168"/>
    <col min="8193" max="8193" width="10.88671875" style="168" customWidth="1"/>
    <col min="8194" max="8194" width="11.44140625" style="168" customWidth="1"/>
    <col min="8195" max="8195" width="10.5546875" style="168" customWidth="1"/>
    <col min="8196" max="8196" width="12" style="168" customWidth="1"/>
    <col min="8197" max="8197" width="3.6640625" style="168" customWidth="1"/>
    <col min="8198" max="8198" width="11" style="168" customWidth="1"/>
    <col min="8199" max="8199" width="7" style="168" customWidth="1"/>
    <col min="8200" max="8200" width="8.88671875" style="168"/>
    <col min="8201" max="8201" width="11.88671875" style="168" customWidth="1"/>
    <col min="8202" max="8202" width="11.5546875" style="168" customWidth="1"/>
    <col min="8203" max="8203" width="12.5546875" style="168" customWidth="1"/>
    <col min="8204" max="8204" width="13.33203125" style="168" customWidth="1"/>
    <col min="8205" max="8448" width="8.88671875" style="168"/>
    <col min="8449" max="8449" width="10.88671875" style="168" customWidth="1"/>
    <col min="8450" max="8450" width="11.44140625" style="168" customWidth="1"/>
    <col min="8451" max="8451" width="10.5546875" style="168" customWidth="1"/>
    <col min="8452" max="8452" width="12" style="168" customWidth="1"/>
    <col min="8453" max="8453" width="3.6640625" style="168" customWidth="1"/>
    <col min="8454" max="8454" width="11" style="168" customWidth="1"/>
    <col min="8455" max="8455" width="7" style="168" customWidth="1"/>
    <col min="8456" max="8456" width="8.88671875" style="168"/>
    <col min="8457" max="8457" width="11.88671875" style="168" customWidth="1"/>
    <col min="8458" max="8458" width="11.5546875" style="168" customWidth="1"/>
    <col min="8459" max="8459" width="12.5546875" style="168" customWidth="1"/>
    <col min="8460" max="8460" width="13.33203125" style="168" customWidth="1"/>
    <col min="8461" max="8704" width="8.88671875" style="168"/>
    <col min="8705" max="8705" width="10.88671875" style="168" customWidth="1"/>
    <col min="8706" max="8706" width="11.44140625" style="168" customWidth="1"/>
    <col min="8707" max="8707" width="10.5546875" style="168" customWidth="1"/>
    <col min="8708" max="8708" width="12" style="168" customWidth="1"/>
    <col min="8709" max="8709" width="3.6640625" style="168" customWidth="1"/>
    <col min="8710" max="8710" width="11" style="168" customWidth="1"/>
    <col min="8711" max="8711" width="7" style="168" customWidth="1"/>
    <col min="8712" max="8712" width="8.88671875" style="168"/>
    <col min="8713" max="8713" width="11.88671875" style="168" customWidth="1"/>
    <col min="8714" max="8714" width="11.5546875" style="168" customWidth="1"/>
    <col min="8715" max="8715" width="12.5546875" style="168" customWidth="1"/>
    <col min="8716" max="8716" width="13.33203125" style="168" customWidth="1"/>
    <col min="8717" max="8960" width="8.88671875" style="168"/>
    <col min="8961" max="8961" width="10.88671875" style="168" customWidth="1"/>
    <col min="8962" max="8962" width="11.44140625" style="168" customWidth="1"/>
    <col min="8963" max="8963" width="10.5546875" style="168" customWidth="1"/>
    <col min="8964" max="8964" width="12" style="168" customWidth="1"/>
    <col min="8965" max="8965" width="3.6640625" style="168" customWidth="1"/>
    <col min="8966" max="8966" width="11" style="168" customWidth="1"/>
    <col min="8967" max="8967" width="7" style="168" customWidth="1"/>
    <col min="8968" max="8968" width="8.88671875" style="168"/>
    <col min="8969" max="8969" width="11.88671875" style="168" customWidth="1"/>
    <col min="8970" max="8970" width="11.5546875" style="168" customWidth="1"/>
    <col min="8971" max="8971" width="12.5546875" style="168" customWidth="1"/>
    <col min="8972" max="8972" width="13.33203125" style="168" customWidth="1"/>
    <col min="8973" max="9216" width="8.88671875" style="168"/>
    <col min="9217" max="9217" width="10.88671875" style="168" customWidth="1"/>
    <col min="9218" max="9218" width="11.44140625" style="168" customWidth="1"/>
    <col min="9219" max="9219" width="10.5546875" style="168" customWidth="1"/>
    <col min="9220" max="9220" width="12" style="168" customWidth="1"/>
    <col min="9221" max="9221" width="3.6640625" style="168" customWidth="1"/>
    <col min="9222" max="9222" width="11" style="168" customWidth="1"/>
    <col min="9223" max="9223" width="7" style="168" customWidth="1"/>
    <col min="9224" max="9224" width="8.88671875" style="168"/>
    <col min="9225" max="9225" width="11.88671875" style="168" customWidth="1"/>
    <col min="9226" max="9226" width="11.5546875" style="168" customWidth="1"/>
    <col min="9227" max="9227" width="12.5546875" style="168" customWidth="1"/>
    <col min="9228" max="9228" width="13.33203125" style="168" customWidth="1"/>
    <col min="9229" max="9472" width="8.88671875" style="168"/>
    <col min="9473" max="9473" width="10.88671875" style="168" customWidth="1"/>
    <col min="9474" max="9474" width="11.44140625" style="168" customWidth="1"/>
    <col min="9475" max="9475" width="10.5546875" style="168" customWidth="1"/>
    <col min="9476" max="9476" width="12" style="168" customWidth="1"/>
    <col min="9477" max="9477" width="3.6640625" style="168" customWidth="1"/>
    <col min="9478" max="9478" width="11" style="168" customWidth="1"/>
    <col min="9479" max="9479" width="7" style="168" customWidth="1"/>
    <col min="9480" max="9480" width="8.88671875" style="168"/>
    <col min="9481" max="9481" width="11.88671875" style="168" customWidth="1"/>
    <col min="9482" max="9482" width="11.5546875" style="168" customWidth="1"/>
    <col min="9483" max="9483" width="12.5546875" style="168" customWidth="1"/>
    <col min="9484" max="9484" width="13.33203125" style="168" customWidth="1"/>
    <col min="9485" max="9728" width="8.88671875" style="168"/>
    <col min="9729" max="9729" width="10.88671875" style="168" customWidth="1"/>
    <col min="9730" max="9730" width="11.44140625" style="168" customWidth="1"/>
    <col min="9731" max="9731" width="10.5546875" style="168" customWidth="1"/>
    <col min="9732" max="9732" width="12" style="168" customWidth="1"/>
    <col min="9733" max="9733" width="3.6640625" style="168" customWidth="1"/>
    <col min="9734" max="9734" width="11" style="168" customWidth="1"/>
    <col min="9735" max="9735" width="7" style="168" customWidth="1"/>
    <col min="9736" max="9736" width="8.88671875" style="168"/>
    <col min="9737" max="9737" width="11.88671875" style="168" customWidth="1"/>
    <col min="9738" max="9738" width="11.5546875" style="168" customWidth="1"/>
    <col min="9739" max="9739" width="12.5546875" style="168" customWidth="1"/>
    <col min="9740" max="9740" width="13.33203125" style="168" customWidth="1"/>
    <col min="9741" max="9984" width="8.88671875" style="168"/>
    <col min="9985" max="9985" width="10.88671875" style="168" customWidth="1"/>
    <col min="9986" max="9986" width="11.44140625" style="168" customWidth="1"/>
    <col min="9987" max="9987" width="10.5546875" style="168" customWidth="1"/>
    <col min="9988" max="9988" width="12" style="168" customWidth="1"/>
    <col min="9989" max="9989" width="3.6640625" style="168" customWidth="1"/>
    <col min="9990" max="9990" width="11" style="168" customWidth="1"/>
    <col min="9991" max="9991" width="7" style="168" customWidth="1"/>
    <col min="9992" max="9992" width="8.88671875" style="168"/>
    <col min="9993" max="9993" width="11.88671875" style="168" customWidth="1"/>
    <col min="9994" max="9994" width="11.5546875" style="168" customWidth="1"/>
    <col min="9995" max="9995" width="12.5546875" style="168" customWidth="1"/>
    <col min="9996" max="9996" width="13.33203125" style="168" customWidth="1"/>
    <col min="9997" max="10240" width="8.88671875" style="168"/>
    <col min="10241" max="10241" width="10.88671875" style="168" customWidth="1"/>
    <col min="10242" max="10242" width="11.44140625" style="168" customWidth="1"/>
    <col min="10243" max="10243" width="10.5546875" style="168" customWidth="1"/>
    <col min="10244" max="10244" width="12" style="168" customWidth="1"/>
    <col min="10245" max="10245" width="3.6640625" style="168" customWidth="1"/>
    <col min="10246" max="10246" width="11" style="168" customWidth="1"/>
    <col min="10247" max="10247" width="7" style="168" customWidth="1"/>
    <col min="10248" max="10248" width="8.88671875" style="168"/>
    <col min="10249" max="10249" width="11.88671875" style="168" customWidth="1"/>
    <col min="10250" max="10250" width="11.5546875" style="168" customWidth="1"/>
    <col min="10251" max="10251" width="12.5546875" style="168" customWidth="1"/>
    <col min="10252" max="10252" width="13.33203125" style="168" customWidth="1"/>
    <col min="10253" max="10496" width="8.88671875" style="168"/>
    <col min="10497" max="10497" width="10.88671875" style="168" customWidth="1"/>
    <col min="10498" max="10498" width="11.44140625" style="168" customWidth="1"/>
    <col min="10499" max="10499" width="10.5546875" style="168" customWidth="1"/>
    <col min="10500" max="10500" width="12" style="168" customWidth="1"/>
    <col min="10501" max="10501" width="3.6640625" style="168" customWidth="1"/>
    <col min="10502" max="10502" width="11" style="168" customWidth="1"/>
    <col min="10503" max="10503" width="7" style="168" customWidth="1"/>
    <col min="10504" max="10504" width="8.88671875" style="168"/>
    <col min="10505" max="10505" width="11.88671875" style="168" customWidth="1"/>
    <col min="10506" max="10506" width="11.5546875" style="168" customWidth="1"/>
    <col min="10507" max="10507" width="12.5546875" style="168" customWidth="1"/>
    <col min="10508" max="10508" width="13.33203125" style="168" customWidth="1"/>
    <col min="10509" max="10752" width="8.88671875" style="168"/>
    <col min="10753" max="10753" width="10.88671875" style="168" customWidth="1"/>
    <col min="10754" max="10754" width="11.44140625" style="168" customWidth="1"/>
    <col min="10755" max="10755" width="10.5546875" style="168" customWidth="1"/>
    <col min="10756" max="10756" width="12" style="168" customWidth="1"/>
    <col min="10757" max="10757" width="3.6640625" style="168" customWidth="1"/>
    <col min="10758" max="10758" width="11" style="168" customWidth="1"/>
    <col min="10759" max="10759" width="7" style="168" customWidth="1"/>
    <col min="10760" max="10760" width="8.88671875" style="168"/>
    <col min="10761" max="10761" width="11.88671875" style="168" customWidth="1"/>
    <col min="10762" max="10762" width="11.5546875" style="168" customWidth="1"/>
    <col min="10763" max="10763" width="12.5546875" style="168" customWidth="1"/>
    <col min="10764" max="10764" width="13.33203125" style="168" customWidth="1"/>
    <col min="10765" max="11008" width="8.88671875" style="168"/>
    <col min="11009" max="11009" width="10.88671875" style="168" customWidth="1"/>
    <col min="11010" max="11010" width="11.44140625" style="168" customWidth="1"/>
    <col min="11011" max="11011" width="10.5546875" style="168" customWidth="1"/>
    <col min="11012" max="11012" width="12" style="168" customWidth="1"/>
    <col min="11013" max="11013" width="3.6640625" style="168" customWidth="1"/>
    <col min="11014" max="11014" width="11" style="168" customWidth="1"/>
    <col min="11015" max="11015" width="7" style="168" customWidth="1"/>
    <col min="11016" max="11016" width="8.88671875" style="168"/>
    <col min="11017" max="11017" width="11.88671875" style="168" customWidth="1"/>
    <col min="11018" max="11018" width="11.5546875" style="168" customWidth="1"/>
    <col min="11019" max="11019" width="12.5546875" style="168" customWidth="1"/>
    <col min="11020" max="11020" width="13.33203125" style="168" customWidth="1"/>
    <col min="11021" max="11264" width="8.88671875" style="168"/>
    <col min="11265" max="11265" width="10.88671875" style="168" customWidth="1"/>
    <col min="11266" max="11266" width="11.44140625" style="168" customWidth="1"/>
    <col min="11267" max="11267" width="10.5546875" style="168" customWidth="1"/>
    <col min="11268" max="11268" width="12" style="168" customWidth="1"/>
    <col min="11269" max="11269" width="3.6640625" style="168" customWidth="1"/>
    <col min="11270" max="11270" width="11" style="168" customWidth="1"/>
    <col min="11271" max="11271" width="7" style="168" customWidth="1"/>
    <col min="11272" max="11272" width="8.88671875" style="168"/>
    <col min="11273" max="11273" width="11.88671875" style="168" customWidth="1"/>
    <col min="11274" max="11274" width="11.5546875" style="168" customWidth="1"/>
    <col min="11275" max="11275" width="12.5546875" style="168" customWidth="1"/>
    <col min="11276" max="11276" width="13.33203125" style="168" customWidth="1"/>
    <col min="11277" max="11520" width="8.88671875" style="168"/>
    <col min="11521" max="11521" width="10.88671875" style="168" customWidth="1"/>
    <col min="11522" max="11522" width="11.44140625" style="168" customWidth="1"/>
    <col min="11523" max="11523" width="10.5546875" style="168" customWidth="1"/>
    <col min="11524" max="11524" width="12" style="168" customWidth="1"/>
    <col min="11525" max="11525" width="3.6640625" style="168" customWidth="1"/>
    <col min="11526" max="11526" width="11" style="168" customWidth="1"/>
    <col min="11527" max="11527" width="7" style="168" customWidth="1"/>
    <col min="11528" max="11528" width="8.88671875" style="168"/>
    <col min="11529" max="11529" width="11.88671875" style="168" customWidth="1"/>
    <col min="11530" max="11530" width="11.5546875" style="168" customWidth="1"/>
    <col min="11531" max="11531" width="12.5546875" style="168" customWidth="1"/>
    <col min="11532" max="11532" width="13.33203125" style="168" customWidth="1"/>
    <col min="11533" max="11776" width="8.88671875" style="168"/>
    <col min="11777" max="11777" width="10.88671875" style="168" customWidth="1"/>
    <col min="11778" max="11778" width="11.44140625" style="168" customWidth="1"/>
    <col min="11779" max="11779" width="10.5546875" style="168" customWidth="1"/>
    <col min="11780" max="11780" width="12" style="168" customWidth="1"/>
    <col min="11781" max="11781" width="3.6640625" style="168" customWidth="1"/>
    <col min="11782" max="11782" width="11" style="168" customWidth="1"/>
    <col min="11783" max="11783" width="7" style="168" customWidth="1"/>
    <col min="11784" max="11784" width="8.88671875" style="168"/>
    <col min="11785" max="11785" width="11.88671875" style="168" customWidth="1"/>
    <col min="11786" max="11786" width="11.5546875" style="168" customWidth="1"/>
    <col min="11787" max="11787" width="12.5546875" style="168" customWidth="1"/>
    <col min="11788" max="11788" width="13.33203125" style="168" customWidth="1"/>
    <col min="11789" max="12032" width="8.88671875" style="168"/>
    <col min="12033" max="12033" width="10.88671875" style="168" customWidth="1"/>
    <col min="12034" max="12034" width="11.44140625" style="168" customWidth="1"/>
    <col min="12035" max="12035" width="10.5546875" style="168" customWidth="1"/>
    <col min="12036" max="12036" width="12" style="168" customWidth="1"/>
    <col min="12037" max="12037" width="3.6640625" style="168" customWidth="1"/>
    <col min="12038" max="12038" width="11" style="168" customWidth="1"/>
    <col min="12039" max="12039" width="7" style="168" customWidth="1"/>
    <col min="12040" max="12040" width="8.88671875" style="168"/>
    <col min="12041" max="12041" width="11.88671875" style="168" customWidth="1"/>
    <col min="12042" max="12042" width="11.5546875" style="168" customWidth="1"/>
    <col min="12043" max="12043" width="12.5546875" style="168" customWidth="1"/>
    <col min="12044" max="12044" width="13.33203125" style="168" customWidth="1"/>
    <col min="12045" max="12288" width="8.88671875" style="168"/>
    <col min="12289" max="12289" width="10.88671875" style="168" customWidth="1"/>
    <col min="12290" max="12290" width="11.44140625" style="168" customWidth="1"/>
    <col min="12291" max="12291" width="10.5546875" style="168" customWidth="1"/>
    <col min="12292" max="12292" width="12" style="168" customWidth="1"/>
    <col min="12293" max="12293" width="3.6640625" style="168" customWidth="1"/>
    <col min="12294" max="12294" width="11" style="168" customWidth="1"/>
    <col min="12295" max="12295" width="7" style="168" customWidth="1"/>
    <col min="12296" max="12296" width="8.88671875" style="168"/>
    <col min="12297" max="12297" width="11.88671875" style="168" customWidth="1"/>
    <col min="12298" max="12298" width="11.5546875" style="168" customWidth="1"/>
    <col min="12299" max="12299" width="12.5546875" style="168" customWidth="1"/>
    <col min="12300" max="12300" width="13.33203125" style="168" customWidth="1"/>
    <col min="12301" max="12544" width="8.88671875" style="168"/>
    <col min="12545" max="12545" width="10.88671875" style="168" customWidth="1"/>
    <col min="12546" max="12546" width="11.44140625" style="168" customWidth="1"/>
    <col min="12547" max="12547" width="10.5546875" style="168" customWidth="1"/>
    <col min="12548" max="12548" width="12" style="168" customWidth="1"/>
    <col min="12549" max="12549" width="3.6640625" style="168" customWidth="1"/>
    <col min="12550" max="12550" width="11" style="168" customWidth="1"/>
    <col min="12551" max="12551" width="7" style="168" customWidth="1"/>
    <col min="12552" max="12552" width="8.88671875" style="168"/>
    <col min="12553" max="12553" width="11.88671875" style="168" customWidth="1"/>
    <col min="12554" max="12554" width="11.5546875" style="168" customWidth="1"/>
    <col min="12555" max="12555" width="12.5546875" style="168" customWidth="1"/>
    <col min="12556" max="12556" width="13.33203125" style="168" customWidth="1"/>
    <col min="12557" max="12800" width="8.88671875" style="168"/>
    <col min="12801" max="12801" width="10.88671875" style="168" customWidth="1"/>
    <col min="12802" max="12802" width="11.44140625" style="168" customWidth="1"/>
    <col min="12803" max="12803" width="10.5546875" style="168" customWidth="1"/>
    <col min="12804" max="12804" width="12" style="168" customWidth="1"/>
    <col min="12805" max="12805" width="3.6640625" style="168" customWidth="1"/>
    <col min="12806" max="12806" width="11" style="168" customWidth="1"/>
    <col min="12807" max="12807" width="7" style="168" customWidth="1"/>
    <col min="12808" max="12808" width="8.88671875" style="168"/>
    <col min="12809" max="12809" width="11.88671875" style="168" customWidth="1"/>
    <col min="12810" max="12810" width="11.5546875" style="168" customWidth="1"/>
    <col min="12811" max="12811" width="12.5546875" style="168" customWidth="1"/>
    <col min="12812" max="12812" width="13.33203125" style="168" customWidth="1"/>
    <col min="12813" max="13056" width="8.88671875" style="168"/>
    <col min="13057" max="13057" width="10.88671875" style="168" customWidth="1"/>
    <col min="13058" max="13058" width="11.44140625" style="168" customWidth="1"/>
    <col min="13059" max="13059" width="10.5546875" style="168" customWidth="1"/>
    <col min="13060" max="13060" width="12" style="168" customWidth="1"/>
    <col min="13061" max="13061" width="3.6640625" style="168" customWidth="1"/>
    <col min="13062" max="13062" width="11" style="168" customWidth="1"/>
    <col min="13063" max="13063" width="7" style="168" customWidth="1"/>
    <col min="13064" max="13064" width="8.88671875" style="168"/>
    <col min="13065" max="13065" width="11.88671875" style="168" customWidth="1"/>
    <col min="13066" max="13066" width="11.5546875" style="168" customWidth="1"/>
    <col min="13067" max="13067" width="12.5546875" style="168" customWidth="1"/>
    <col min="13068" max="13068" width="13.33203125" style="168" customWidth="1"/>
    <col min="13069" max="13312" width="8.88671875" style="168"/>
    <col min="13313" max="13313" width="10.88671875" style="168" customWidth="1"/>
    <col min="13314" max="13314" width="11.44140625" style="168" customWidth="1"/>
    <col min="13315" max="13315" width="10.5546875" style="168" customWidth="1"/>
    <col min="13316" max="13316" width="12" style="168" customWidth="1"/>
    <col min="13317" max="13317" width="3.6640625" style="168" customWidth="1"/>
    <col min="13318" max="13318" width="11" style="168" customWidth="1"/>
    <col min="13319" max="13319" width="7" style="168" customWidth="1"/>
    <col min="13320" max="13320" width="8.88671875" style="168"/>
    <col min="13321" max="13321" width="11.88671875" style="168" customWidth="1"/>
    <col min="13322" max="13322" width="11.5546875" style="168" customWidth="1"/>
    <col min="13323" max="13323" width="12.5546875" style="168" customWidth="1"/>
    <col min="13324" max="13324" width="13.33203125" style="168" customWidth="1"/>
    <col min="13325" max="13568" width="8.88671875" style="168"/>
    <col min="13569" max="13569" width="10.88671875" style="168" customWidth="1"/>
    <col min="13570" max="13570" width="11.44140625" style="168" customWidth="1"/>
    <col min="13571" max="13571" width="10.5546875" style="168" customWidth="1"/>
    <col min="13572" max="13572" width="12" style="168" customWidth="1"/>
    <col min="13573" max="13573" width="3.6640625" style="168" customWidth="1"/>
    <col min="13574" max="13574" width="11" style="168" customWidth="1"/>
    <col min="13575" max="13575" width="7" style="168" customWidth="1"/>
    <col min="13576" max="13576" width="8.88671875" style="168"/>
    <col min="13577" max="13577" width="11.88671875" style="168" customWidth="1"/>
    <col min="13578" max="13578" width="11.5546875" style="168" customWidth="1"/>
    <col min="13579" max="13579" width="12.5546875" style="168" customWidth="1"/>
    <col min="13580" max="13580" width="13.33203125" style="168" customWidth="1"/>
    <col min="13581" max="13824" width="8.88671875" style="168"/>
    <col min="13825" max="13825" width="10.88671875" style="168" customWidth="1"/>
    <col min="13826" max="13826" width="11.44140625" style="168" customWidth="1"/>
    <col min="13827" max="13827" width="10.5546875" style="168" customWidth="1"/>
    <col min="13828" max="13828" width="12" style="168" customWidth="1"/>
    <col min="13829" max="13829" width="3.6640625" style="168" customWidth="1"/>
    <col min="13830" max="13830" width="11" style="168" customWidth="1"/>
    <col min="13831" max="13831" width="7" style="168" customWidth="1"/>
    <col min="13832" max="13832" width="8.88671875" style="168"/>
    <col min="13833" max="13833" width="11.88671875" style="168" customWidth="1"/>
    <col min="13834" max="13834" width="11.5546875" style="168" customWidth="1"/>
    <col min="13835" max="13835" width="12.5546875" style="168" customWidth="1"/>
    <col min="13836" max="13836" width="13.33203125" style="168" customWidth="1"/>
    <col min="13837" max="14080" width="8.88671875" style="168"/>
    <col min="14081" max="14081" width="10.88671875" style="168" customWidth="1"/>
    <col min="14082" max="14082" width="11.44140625" style="168" customWidth="1"/>
    <col min="14083" max="14083" width="10.5546875" style="168" customWidth="1"/>
    <col min="14084" max="14084" width="12" style="168" customWidth="1"/>
    <col min="14085" max="14085" width="3.6640625" style="168" customWidth="1"/>
    <col min="14086" max="14086" width="11" style="168" customWidth="1"/>
    <col min="14087" max="14087" width="7" style="168" customWidth="1"/>
    <col min="14088" max="14088" width="8.88671875" style="168"/>
    <col min="14089" max="14089" width="11.88671875" style="168" customWidth="1"/>
    <col min="14090" max="14090" width="11.5546875" style="168" customWidth="1"/>
    <col min="14091" max="14091" width="12.5546875" style="168" customWidth="1"/>
    <col min="14092" max="14092" width="13.33203125" style="168" customWidth="1"/>
    <col min="14093" max="14336" width="8.88671875" style="168"/>
    <col min="14337" max="14337" width="10.88671875" style="168" customWidth="1"/>
    <col min="14338" max="14338" width="11.44140625" style="168" customWidth="1"/>
    <col min="14339" max="14339" width="10.5546875" style="168" customWidth="1"/>
    <col min="14340" max="14340" width="12" style="168" customWidth="1"/>
    <col min="14341" max="14341" width="3.6640625" style="168" customWidth="1"/>
    <col min="14342" max="14342" width="11" style="168" customWidth="1"/>
    <col min="14343" max="14343" width="7" style="168" customWidth="1"/>
    <col min="14344" max="14344" width="8.88671875" style="168"/>
    <col min="14345" max="14345" width="11.88671875" style="168" customWidth="1"/>
    <col min="14346" max="14346" width="11.5546875" style="168" customWidth="1"/>
    <col min="14347" max="14347" width="12.5546875" style="168" customWidth="1"/>
    <col min="14348" max="14348" width="13.33203125" style="168" customWidth="1"/>
    <col min="14349" max="14592" width="8.88671875" style="168"/>
    <col min="14593" max="14593" width="10.88671875" style="168" customWidth="1"/>
    <col min="14594" max="14594" width="11.44140625" style="168" customWidth="1"/>
    <col min="14595" max="14595" width="10.5546875" style="168" customWidth="1"/>
    <col min="14596" max="14596" width="12" style="168" customWidth="1"/>
    <col min="14597" max="14597" width="3.6640625" style="168" customWidth="1"/>
    <col min="14598" max="14598" width="11" style="168" customWidth="1"/>
    <col min="14599" max="14599" width="7" style="168" customWidth="1"/>
    <col min="14600" max="14600" width="8.88671875" style="168"/>
    <col min="14601" max="14601" width="11.88671875" style="168" customWidth="1"/>
    <col min="14602" max="14602" width="11.5546875" style="168" customWidth="1"/>
    <col min="14603" max="14603" width="12.5546875" style="168" customWidth="1"/>
    <col min="14604" max="14604" width="13.33203125" style="168" customWidth="1"/>
    <col min="14605" max="14848" width="8.88671875" style="168"/>
    <col min="14849" max="14849" width="10.88671875" style="168" customWidth="1"/>
    <col min="14850" max="14850" width="11.44140625" style="168" customWidth="1"/>
    <col min="14851" max="14851" width="10.5546875" style="168" customWidth="1"/>
    <col min="14852" max="14852" width="12" style="168" customWidth="1"/>
    <col min="14853" max="14853" width="3.6640625" style="168" customWidth="1"/>
    <col min="14854" max="14854" width="11" style="168" customWidth="1"/>
    <col min="14855" max="14855" width="7" style="168" customWidth="1"/>
    <col min="14856" max="14856" width="8.88671875" style="168"/>
    <col min="14857" max="14857" width="11.88671875" style="168" customWidth="1"/>
    <col min="14858" max="14858" width="11.5546875" style="168" customWidth="1"/>
    <col min="14859" max="14859" width="12.5546875" style="168" customWidth="1"/>
    <col min="14860" max="14860" width="13.33203125" style="168" customWidth="1"/>
    <col min="14861" max="15104" width="8.88671875" style="168"/>
    <col min="15105" max="15105" width="10.88671875" style="168" customWidth="1"/>
    <col min="15106" max="15106" width="11.44140625" style="168" customWidth="1"/>
    <col min="15107" max="15107" width="10.5546875" style="168" customWidth="1"/>
    <col min="15108" max="15108" width="12" style="168" customWidth="1"/>
    <col min="15109" max="15109" width="3.6640625" style="168" customWidth="1"/>
    <col min="15110" max="15110" width="11" style="168" customWidth="1"/>
    <col min="15111" max="15111" width="7" style="168" customWidth="1"/>
    <col min="15112" max="15112" width="8.88671875" style="168"/>
    <col min="15113" max="15113" width="11.88671875" style="168" customWidth="1"/>
    <col min="15114" max="15114" width="11.5546875" style="168" customWidth="1"/>
    <col min="15115" max="15115" width="12.5546875" style="168" customWidth="1"/>
    <col min="15116" max="15116" width="13.33203125" style="168" customWidth="1"/>
    <col min="15117" max="15360" width="8.88671875" style="168"/>
    <col min="15361" max="15361" width="10.88671875" style="168" customWidth="1"/>
    <col min="15362" max="15362" width="11.44140625" style="168" customWidth="1"/>
    <col min="15363" max="15363" width="10.5546875" style="168" customWidth="1"/>
    <col min="15364" max="15364" width="12" style="168" customWidth="1"/>
    <col min="15365" max="15365" width="3.6640625" style="168" customWidth="1"/>
    <col min="15366" max="15366" width="11" style="168" customWidth="1"/>
    <col min="15367" max="15367" width="7" style="168" customWidth="1"/>
    <col min="15368" max="15368" width="8.88671875" style="168"/>
    <col min="15369" max="15369" width="11.88671875" style="168" customWidth="1"/>
    <col min="15370" max="15370" width="11.5546875" style="168" customWidth="1"/>
    <col min="15371" max="15371" width="12.5546875" style="168" customWidth="1"/>
    <col min="15372" max="15372" width="13.33203125" style="168" customWidth="1"/>
    <col min="15373" max="15616" width="8.88671875" style="168"/>
    <col min="15617" max="15617" width="10.88671875" style="168" customWidth="1"/>
    <col min="15618" max="15618" width="11.44140625" style="168" customWidth="1"/>
    <col min="15619" max="15619" width="10.5546875" style="168" customWidth="1"/>
    <col min="15620" max="15620" width="12" style="168" customWidth="1"/>
    <col min="15621" max="15621" width="3.6640625" style="168" customWidth="1"/>
    <col min="15622" max="15622" width="11" style="168" customWidth="1"/>
    <col min="15623" max="15623" width="7" style="168" customWidth="1"/>
    <col min="15624" max="15624" width="8.88671875" style="168"/>
    <col min="15625" max="15625" width="11.88671875" style="168" customWidth="1"/>
    <col min="15626" max="15626" width="11.5546875" style="168" customWidth="1"/>
    <col min="15627" max="15627" width="12.5546875" style="168" customWidth="1"/>
    <col min="15628" max="15628" width="13.33203125" style="168" customWidth="1"/>
    <col min="15629" max="15872" width="8.88671875" style="168"/>
    <col min="15873" max="15873" width="10.88671875" style="168" customWidth="1"/>
    <col min="15874" max="15874" width="11.44140625" style="168" customWidth="1"/>
    <col min="15875" max="15875" width="10.5546875" style="168" customWidth="1"/>
    <col min="15876" max="15876" width="12" style="168" customWidth="1"/>
    <col min="15877" max="15877" width="3.6640625" style="168" customWidth="1"/>
    <col min="15878" max="15878" width="11" style="168" customWidth="1"/>
    <col min="15879" max="15879" width="7" style="168" customWidth="1"/>
    <col min="15880" max="15880" width="8.88671875" style="168"/>
    <col min="15881" max="15881" width="11.88671875" style="168" customWidth="1"/>
    <col min="15882" max="15882" width="11.5546875" style="168" customWidth="1"/>
    <col min="15883" max="15883" width="12.5546875" style="168" customWidth="1"/>
    <col min="15884" max="15884" width="13.33203125" style="168" customWidth="1"/>
    <col min="15885" max="16128" width="8.88671875" style="168"/>
    <col min="16129" max="16129" width="10.88671875" style="168" customWidth="1"/>
    <col min="16130" max="16130" width="11.44140625" style="168" customWidth="1"/>
    <col min="16131" max="16131" width="10.5546875" style="168" customWidth="1"/>
    <col min="16132" max="16132" width="12" style="168" customWidth="1"/>
    <col min="16133" max="16133" width="3.6640625" style="168" customWidth="1"/>
    <col min="16134" max="16134" width="11" style="168" customWidth="1"/>
    <col min="16135" max="16135" width="7" style="168" customWidth="1"/>
    <col min="16136" max="16136" width="8.88671875" style="168"/>
    <col min="16137" max="16137" width="11.88671875" style="168" customWidth="1"/>
    <col min="16138" max="16138" width="11.5546875" style="168" customWidth="1"/>
    <col min="16139" max="16139" width="12.5546875" style="168" customWidth="1"/>
    <col min="16140" max="16140" width="13.33203125" style="168" customWidth="1"/>
    <col min="16141" max="16384" width="8.88671875" style="168"/>
  </cols>
  <sheetData>
    <row r="1" spans="2:13" ht="21" x14ac:dyDescent="0.3">
      <c r="B1" s="159"/>
      <c r="C1" s="160"/>
      <c r="D1" s="161"/>
      <c r="E1" s="162" t="s">
        <v>63</v>
      </c>
      <c r="F1" s="163"/>
      <c r="G1" s="164"/>
      <c r="H1" s="165"/>
      <c r="I1" s="165"/>
      <c r="J1" s="166"/>
      <c r="K1" s="166" t="s">
        <v>25</v>
      </c>
      <c r="L1" s="163"/>
      <c r="M1" s="167"/>
    </row>
    <row r="2" spans="2:13" ht="15.6" customHeight="1" x14ac:dyDescent="0.25">
      <c r="B2" s="159"/>
      <c r="C2" s="160"/>
      <c r="D2" s="169"/>
      <c r="E2" s="254"/>
      <c r="F2" s="226" t="s">
        <v>60</v>
      </c>
      <c r="G2" s="226"/>
      <c r="H2" s="226"/>
      <c r="I2" s="226"/>
      <c r="J2" s="170"/>
      <c r="K2" s="171"/>
      <c r="L2" s="171"/>
      <c r="M2" s="167"/>
    </row>
    <row r="3" spans="2:13" x14ac:dyDescent="0.25">
      <c r="B3" s="159"/>
      <c r="C3" s="160"/>
      <c r="D3" s="172" t="s">
        <v>27</v>
      </c>
      <c r="E3" s="172"/>
      <c r="F3" s="173" t="s">
        <v>14</v>
      </c>
      <c r="G3" s="172"/>
      <c r="H3" s="173"/>
      <c r="I3" s="172" t="s">
        <v>49</v>
      </c>
      <c r="J3" s="174"/>
      <c r="K3" s="173"/>
      <c r="L3" s="175" t="s">
        <v>28</v>
      </c>
      <c r="M3" s="167"/>
    </row>
    <row r="4" spans="2:13" ht="13.8" thickBot="1" x14ac:dyDescent="0.3">
      <c r="B4" s="176"/>
      <c r="C4" s="177"/>
      <c r="D4" s="178" t="s">
        <v>50</v>
      </c>
      <c r="E4" s="178"/>
      <c r="F4" s="179"/>
      <c r="G4" s="179"/>
      <c r="H4" s="180"/>
      <c r="I4" s="181" t="s">
        <v>62</v>
      </c>
      <c r="J4" s="182"/>
      <c r="K4" s="183"/>
      <c r="L4" s="184" t="s">
        <v>61</v>
      </c>
      <c r="M4" s="167"/>
    </row>
    <row r="5" spans="2:13" x14ac:dyDescent="0.25">
      <c r="B5" s="185"/>
      <c r="C5" s="186"/>
      <c r="D5" s="185"/>
      <c r="E5" s="185"/>
      <c r="F5" s="187" t="s">
        <v>12</v>
      </c>
      <c r="G5" s="187" t="s">
        <v>13</v>
      </c>
      <c r="H5" s="187" t="s">
        <v>14</v>
      </c>
      <c r="I5" s="185"/>
      <c r="J5" s="185"/>
      <c r="K5" s="185"/>
      <c r="L5" s="185"/>
    </row>
    <row r="6" spans="2:13" x14ac:dyDescent="0.25">
      <c r="B6" s="159"/>
      <c r="C6" s="160"/>
      <c r="D6" s="188"/>
      <c r="E6" s="189"/>
      <c r="F6" s="188"/>
      <c r="G6" s="188"/>
      <c r="H6" s="188"/>
      <c r="I6" s="159"/>
      <c r="J6" s="159"/>
      <c r="K6" s="159"/>
      <c r="L6" s="159"/>
    </row>
    <row r="7" spans="2:13" ht="16.95" customHeight="1" x14ac:dyDescent="0.25">
      <c r="B7" s="188"/>
      <c r="C7" s="190"/>
      <c r="D7" s="191"/>
      <c r="E7" s="192">
        <v>1</v>
      </c>
      <c r="F7" s="255" t="s">
        <v>209</v>
      </c>
      <c r="G7" s="255" t="s">
        <v>84</v>
      </c>
      <c r="H7" s="296" t="s">
        <v>31</v>
      </c>
      <c r="I7" s="190"/>
      <c r="J7" s="190"/>
      <c r="K7" s="190"/>
      <c r="L7" s="159"/>
    </row>
    <row r="8" spans="2:13" ht="13.8" x14ac:dyDescent="0.25">
      <c r="B8" s="193"/>
      <c r="C8" s="194"/>
      <c r="D8" s="195" t="s">
        <v>210</v>
      </c>
      <c r="E8" s="196"/>
      <c r="F8" s="256"/>
      <c r="G8" s="256"/>
      <c r="H8" s="257"/>
      <c r="I8" s="255" t="s">
        <v>92</v>
      </c>
      <c r="J8" s="258"/>
      <c r="K8" s="258"/>
      <c r="L8" s="198"/>
    </row>
    <row r="9" spans="2:13" ht="13.8" x14ac:dyDescent="0.25">
      <c r="B9" s="193"/>
      <c r="C9" s="199"/>
      <c r="D9" s="193"/>
      <c r="E9" s="200" t="s">
        <v>51</v>
      </c>
      <c r="F9" s="259" t="s">
        <v>211</v>
      </c>
      <c r="G9" s="259" t="s">
        <v>93</v>
      </c>
      <c r="H9" s="259" t="s">
        <v>32</v>
      </c>
      <c r="I9" s="260" t="s">
        <v>157</v>
      </c>
      <c r="J9" s="261"/>
      <c r="K9" s="258"/>
      <c r="L9" s="198"/>
    </row>
    <row r="10" spans="2:13" ht="13.8" x14ac:dyDescent="0.25">
      <c r="B10" s="193"/>
      <c r="C10" s="259" t="s">
        <v>97</v>
      </c>
      <c r="D10" s="201"/>
      <c r="E10" s="202"/>
      <c r="F10" s="258"/>
      <c r="G10" s="262"/>
      <c r="H10" s="263"/>
      <c r="I10" s="264"/>
      <c r="J10" s="255" t="s">
        <v>212</v>
      </c>
      <c r="K10" s="258"/>
      <c r="L10" s="198"/>
    </row>
    <row r="11" spans="2:13" ht="15.75" customHeight="1" x14ac:dyDescent="0.25">
      <c r="B11" s="204"/>
      <c r="C11" s="205" t="s">
        <v>213</v>
      </c>
      <c r="D11" s="193"/>
      <c r="E11" s="206" t="s">
        <v>52</v>
      </c>
      <c r="F11" s="259" t="s">
        <v>214</v>
      </c>
      <c r="G11" s="259" t="s">
        <v>215</v>
      </c>
      <c r="H11" s="259" t="s">
        <v>78</v>
      </c>
      <c r="I11" s="265"/>
      <c r="J11" s="266" t="s">
        <v>150</v>
      </c>
      <c r="K11" s="261"/>
      <c r="L11" s="198"/>
    </row>
    <row r="12" spans="2:13" ht="16.2" customHeight="1" x14ac:dyDescent="0.25">
      <c r="B12" s="204"/>
      <c r="C12" s="199"/>
      <c r="D12" s="259" t="s">
        <v>97</v>
      </c>
      <c r="E12" s="207"/>
      <c r="F12" s="258"/>
      <c r="G12" s="262"/>
      <c r="H12" s="267"/>
      <c r="I12" s="259" t="s">
        <v>212</v>
      </c>
      <c r="J12" s="268"/>
      <c r="K12" s="258"/>
      <c r="L12" s="198"/>
    </row>
    <row r="13" spans="2:13" ht="13.8" x14ac:dyDescent="0.25">
      <c r="B13" s="204"/>
      <c r="C13" s="194"/>
      <c r="D13" s="193"/>
      <c r="E13" s="209" t="s">
        <v>53</v>
      </c>
      <c r="F13" s="259" t="s">
        <v>216</v>
      </c>
      <c r="G13" s="259" t="s">
        <v>98</v>
      </c>
      <c r="H13" s="259" t="s">
        <v>30</v>
      </c>
      <c r="I13" s="270" t="s">
        <v>157</v>
      </c>
      <c r="J13" s="264"/>
      <c r="K13" s="258"/>
      <c r="L13" s="198"/>
    </row>
    <row r="14" spans="2:13" ht="13.8" x14ac:dyDescent="0.25">
      <c r="B14" s="259" t="s">
        <v>97</v>
      </c>
      <c r="C14" s="211"/>
      <c r="D14" s="193"/>
      <c r="E14" s="202"/>
      <c r="F14" s="262"/>
      <c r="G14" s="262"/>
      <c r="H14" s="263"/>
      <c r="I14" s="265"/>
      <c r="J14" s="264"/>
      <c r="K14" s="255" t="s">
        <v>88</v>
      </c>
      <c r="L14" s="198"/>
    </row>
    <row r="15" spans="2:13" ht="13.8" x14ac:dyDescent="0.25">
      <c r="B15" s="271">
        <v>41</v>
      </c>
      <c r="C15" s="194"/>
      <c r="D15" s="193"/>
      <c r="E15" s="206" t="s">
        <v>54</v>
      </c>
      <c r="F15" s="259"/>
      <c r="G15" s="259"/>
      <c r="H15" s="272"/>
      <c r="I15" s="265"/>
      <c r="J15" s="264"/>
      <c r="K15" s="273">
        <v>61</v>
      </c>
      <c r="L15" s="274"/>
    </row>
    <row r="16" spans="2:13" ht="13.8" x14ac:dyDescent="0.25">
      <c r="B16" s="208"/>
      <c r="C16" s="194"/>
      <c r="D16" s="259" t="s">
        <v>104</v>
      </c>
      <c r="E16" s="213"/>
      <c r="F16" s="262"/>
      <c r="G16" s="262"/>
      <c r="H16" s="267"/>
      <c r="I16" s="259" t="s">
        <v>104</v>
      </c>
      <c r="J16" s="264"/>
      <c r="K16" s="265"/>
      <c r="L16" s="274"/>
    </row>
    <row r="17" spans="1:12" ht="13.8" x14ac:dyDescent="0.25">
      <c r="B17" s="208"/>
      <c r="C17" s="199"/>
      <c r="D17" s="194"/>
      <c r="E17" s="200" t="s">
        <v>55</v>
      </c>
      <c r="F17" s="259" t="s">
        <v>217</v>
      </c>
      <c r="G17" s="259" t="s">
        <v>105</v>
      </c>
      <c r="H17" s="259" t="s">
        <v>106</v>
      </c>
      <c r="I17" s="260"/>
      <c r="J17" s="268"/>
      <c r="K17" s="265"/>
      <c r="L17" s="274"/>
    </row>
    <row r="18" spans="1:12" ht="17.399999999999999" customHeight="1" x14ac:dyDescent="0.25">
      <c r="B18" s="208"/>
      <c r="C18" s="259" t="s">
        <v>218</v>
      </c>
      <c r="D18" s="211"/>
      <c r="E18" s="202"/>
      <c r="F18" s="262"/>
      <c r="G18" s="262"/>
      <c r="H18" s="263"/>
      <c r="I18" s="264"/>
      <c r="J18" s="275" t="s">
        <v>88</v>
      </c>
      <c r="K18" s="276"/>
      <c r="L18" s="274"/>
    </row>
    <row r="19" spans="1:12" ht="13.8" x14ac:dyDescent="0.25">
      <c r="B19" s="211"/>
      <c r="C19" s="205" t="s">
        <v>192</v>
      </c>
      <c r="D19" s="194"/>
      <c r="E19" s="206" t="s">
        <v>56</v>
      </c>
      <c r="F19" s="275" t="s">
        <v>219</v>
      </c>
      <c r="G19" s="275" t="s">
        <v>220</v>
      </c>
      <c r="H19" s="275" t="s">
        <v>29</v>
      </c>
      <c r="I19" s="265"/>
      <c r="J19" s="266" t="s">
        <v>143</v>
      </c>
      <c r="K19" s="265"/>
      <c r="L19" s="277"/>
    </row>
    <row r="20" spans="1:12" ht="15.6" customHeight="1" x14ac:dyDescent="0.25">
      <c r="B20" s="278"/>
      <c r="C20" s="199"/>
      <c r="D20" s="259" t="s">
        <v>218</v>
      </c>
      <c r="E20" s="196"/>
      <c r="F20" s="262"/>
      <c r="G20" s="262"/>
      <c r="H20" s="267"/>
      <c r="I20" s="275" t="s">
        <v>88</v>
      </c>
      <c r="J20" s="276"/>
      <c r="K20" s="265"/>
      <c r="L20" s="274"/>
    </row>
    <row r="21" spans="1:12" ht="14.4" thickBot="1" x14ac:dyDescent="0.3">
      <c r="B21" s="279"/>
      <c r="C21" s="194"/>
      <c r="D21" s="194"/>
      <c r="E21" s="200" t="s">
        <v>57</v>
      </c>
      <c r="F21" s="259" t="s">
        <v>221</v>
      </c>
      <c r="G21" s="259" t="s">
        <v>89</v>
      </c>
      <c r="H21" s="259" t="s">
        <v>32</v>
      </c>
      <c r="I21" s="210" t="s">
        <v>168</v>
      </c>
      <c r="J21" s="194"/>
      <c r="K21" s="214"/>
      <c r="L21" s="280"/>
    </row>
    <row r="22" spans="1:12" ht="13.8" x14ac:dyDescent="0.25">
      <c r="A22" s="281" t="s">
        <v>222</v>
      </c>
      <c r="B22" s="215"/>
      <c r="C22" s="216"/>
      <c r="D22" s="216"/>
      <c r="E22" s="217"/>
      <c r="F22" s="197"/>
      <c r="G22" s="197"/>
      <c r="H22" s="203"/>
      <c r="I22" s="216"/>
      <c r="J22" s="216"/>
      <c r="K22" s="215"/>
      <c r="L22" s="282" t="s">
        <v>223</v>
      </c>
    </row>
    <row r="23" spans="1:12" ht="14.4" thickBot="1" x14ac:dyDescent="0.3">
      <c r="A23" s="212">
        <v>42</v>
      </c>
      <c r="B23" s="159"/>
      <c r="C23" s="190"/>
      <c r="D23" s="191"/>
      <c r="E23" s="192">
        <v>9</v>
      </c>
      <c r="F23" s="255" t="s">
        <v>224</v>
      </c>
      <c r="G23" s="255" t="s">
        <v>225</v>
      </c>
      <c r="H23" s="255" t="s">
        <v>226</v>
      </c>
      <c r="I23" s="190"/>
      <c r="J23" s="190"/>
      <c r="K23" s="159"/>
      <c r="L23" s="283">
        <v>63</v>
      </c>
    </row>
    <row r="24" spans="1:12" ht="13.8" x14ac:dyDescent="0.25">
      <c r="B24" s="284"/>
      <c r="C24" s="194"/>
      <c r="D24" s="259" t="s">
        <v>227</v>
      </c>
      <c r="E24" s="196"/>
      <c r="F24" s="256"/>
      <c r="G24" s="256"/>
      <c r="H24" s="257"/>
      <c r="I24" s="255" t="s">
        <v>228</v>
      </c>
      <c r="J24" s="258"/>
      <c r="L24" s="285"/>
    </row>
    <row r="25" spans="1:12" ht="13.8" x14ac:dyDescent="0.25">
      <c r="B25" s="284"/>
      <c r="C25" s="199"/>
      <c r="D25" s="193"/>
      <c r="E25" s="200" t="s">
        <v>166</v>
      </c>
      <c r="F25" s="259" t="s">
        <v>229</v>
      </c>
      <c r="G25" s="259" t="s">
        <v>230</v>
      </c>
      <c r="H25" s="259" t="s">
        <v>29</v>
      </c>
      <c r="I25" s="260" t="s">
        <v>150</v>
      </c>
      <c r="J25" s="261"/>
      <c r="L25" s="284"/>
    </row>
    <row r="26" spans="1:12" ht="13.8" x14ac:dyDescent="0.25">
      <c r="B26" s="284"/>
      <c r="C26" s="259" t="s">
        <v>102</v>
      </c>
      <c r="D26" s="201"/>
      <c r="E26" s="202"/>
      <c r="F26" s="258"/>
      <c r="G26" s="262"/>
      <c r="H26" s="263"/>
      <c r="I26" s="264"/>
      <c r="J26" s="255" t="s">
        <v>223</v>
      </c>
      <c r="L26" s="284"/>
    </row>
    <row r="27" spans="1:12" ht="13.8" x14ac:dyDescent="0.25">
      <c r="B27" s="286"/>
      <c r="C27" s="205" t="s">
        <v>192</v>
      </c>
      <c r="D27" s="193"/>
      <c r="E27" s="206" t="s">
        <v>169</v>
      </c>
      <c r="F27" s="259" t="s">
        <v>231</v>
      </c>
      <c r="G27" s="259" t="s">
        <v>103</v>
      </c>
      <c r="H27" s="259" t="s">
        <v>30</v>
      </c>
      <c r="I27" s="265"/>
      <c r="J27" s="266" t="s">
        <v>150</v>
      </c>
      <c r="K27" s="284"/>
      <c r="L27" s="284"/>
    </row>
    <row r="28" spans="1:12" ht="15.6" customHeight="1" x14ac:dyDescent="0.25">
      <c r="B28" s="286"/>
      <c r="C28" s="199"/>
      <c r="D28" s="259" t="s">
        <v>102</v>
      </c>
      <c r="E28" s="207"/>
      <c r="F28" s="258"/>
      <c r="G28" s="262"/>
      <c r="H28" s="267"/>
      <c r="I28" s="287" t="s">
        <v>223</v>
      </c>
      <c r="J28" s="276"/>
      <c r="K28" s="284"/>
      <c r="L28" s="284"/>
    </row>
    <row r="29" spans="1:12" ht="13.8" x14ac:dyDescent="0.25">
      <c r="B29" s="286"/>
      <c r="C29" s="194"/>
      <c r="D29" s="193"/>
      <c r="E29" s="209" t="s">
        <v>124</v>
      </c>
      <c r="F29" s="287" t="s">
        <v>232</v>
      </c>
      <c r="G29" s="287" t="s">
        <v>233</v>
      </c>
      <c r="H29" s="288" t="s">
        <v>234</v>
      </c>
      <c r="I29" s="270" t="s">
        <v>145</v>
      </c>
      <c r="J29" s="265"/>
      <c r="K29" s="284"/>
      <c r="L29" s="284"/>
    </row>
    <row r="30" spans="1:12" ht="13.8" x14ac:dyDescent="0.25">
      <c r="B30" s="297" t="s">
        <v>222</v>
      </c>
      <c r="C30" s="194"/>
      <c r="D30" s="193"/>
      <c r="E30" s="202"/>
      <c r="F30" s="262"/>
      <c r="G30" s="262"/>
      <c r="H30" s="263"/>
      <c r="I30" s="265"/>
      <c r="J30" s="265"/>
      <c r="K30" s="290" t="s">
        <v>223</v>
      </c>
      <c r="L30" s="284"/>
    </row>
    <row r="31" spans="1:12" ht="13.8" x14ac:dyDescent="0.25">
      <c r="B31" s="294">
        <v>53</v>
      </c>
      <c r="C31" s="194"/>
      <c r="D31" s="193"/>
      <c r="E31" s="206" t="s">
        <v>173</v>
      </c>
      <c r="F31" s="259" t="s">
        <v>235</v>
      </c>
      <c r="G31" s="259" t="s">
        <v>84</v>
      </c>
      <c r="H31" s="259" t="s">
        <v>29</v>
      </c>
      <c r="I31" s="265"/>
      <c r="J31" s="265"/>
      <c r="K31" s="273">
        <v>63</v>
      </c>
    </row>
    <row r="32" spans="1:12" ht="13.8" x14ac:dyDescent="0.25">
      <c r="B32" s="292"/>
      <c r="C32" s="194"/>
      <c r="D32" s="259" t="s">
        <v>222</v>
      </c>
      <c r="E32" s="213"/>
      <c r="F32" s="262"/>
      <c r="G32" s="262"/>
      <c r="H32" s="267"/>
      <c r="I32" s="259" t="s">
        <v>236</v>
      </c>
      <c r="J32" s="265"/>
      <c r="K32" s="284"/>
    </row>
    <row r="33" spans="2:11" ht="13.8" x14ac:dyDescent="0.25">
      <c r="B33" s="292"/>
      <c r="C33" s="199"/>
      <c r="D33" s="194"/>
      <c r="E33" s="200" t="s">
        <v>177</v>
      </c>
      <c r="F33" s="272" t="s">
        <v>237</v>
      </c>
      <c r="G33" s="259" t="s">
        <v>238</v>
      </c>
      <c r="H33" s="259" t="s">
        <v>239</v>
      </c>
      <c r="I33" s="260" t="s">
        <v>240</v>
      </c>
      <c r="J33" s="276"/>
      <c r="K33" s="284"/>
    </row>
    <row r="34" spans="2:11" ht="13.8" x14ac:dyDescent="0.25">
      <c r="B34" s="292"/>
      <c r="C34" s="295" t="s">
        <v>222</v>
      </c>
      <c r="D34" s="211"/>
      <c r="E34" s="202"/>
      <c r="F34" s="262"/>
      <c r="G34" s="262"/>
      <c r="H34" s="263"/>
      <c r="I34" s="264"/>
      <c r="J34" s="259" t="s">
        <v>236</v>
      </c>
      <c r="K34" s="284"/>
    </row>
    <row r="35" spans="2:11" ht="13.8" x14ac:dyDescent="0.25">
      <c r="C35" s="205" t="s">
        <v>145</v>
      </c>
      <c r="D35" s="194"/>
      <c r="E35" s="206" t="s">
        <v>180</v>
      </c>
      <c r="F35" s="275" t="s">
        <v>241</v>
      </c>
      <c r="G35" s="275" t="s">
        <v>242</v>
      </c>
      <c r="H35" s="275" t="s">
        <v>243</v>
      </c>
      <c r="I35" s="265"/>
      <c r="J35" s="266" t="s">
        <v>150</v>
      </c>
    </row>
    <row r="36" spans="2:11" ht="13.8" x14ac:dyDescent="0.25">
      <c r="C36" s="199"/>
      <c r="D36" s="275" t="s">
        <v>244</v>
      </c>
      <c r="E36" s="196"/>
      <c r="F36" s="262"/>
      <c r="G36" s="262"/>
      <c r="H36" s="267"/>
      <c r="I36" s="259" t="s">
        <v>245</v>
      </c>
      <c r="J36" s="276"/>
    </row>
    <row r="37" spans="2:11" ht="19.2" customHeight="1" x14ac:dyDescent="0.25">
      <c r="C37" s="194"/>
      <c r="D37" s="194"/>
      <c r="E37" s="200" t="s">
        <v>183</v>
      </c>
      <c r="F37" s="259" t="s">
        <v>246</v>
      </c>
      <c r="G37" s="259" t="s">
        <v>247</v>
      </c>
      <c r="H37" s="259" t="s">
        <v>226</v>
      </c>
      <c r="I37" s="210" t="s">
        <v>150</v>
      </c>
      <c r="J37" s="194"/>
    </row>
  </sheetData>
  <mergeCells count="1">
    <mergeCell ref="F2:I2"/>
  </mergeCells>
  <pageMargins left="0.70866141732283472" right="0.70866141732283472" top="0.74803149606299213" bottom="0.74803149606299213" header="0.31496062992125984" footer="0.31496062992125984"/>
  <pageSetup scale="85" orientation="landscape"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11</vt:i4>
      </vt:variant>
      <vt:variant>
        <vt:lpstr>Imenovani obsegi</vt:lpstr>
      </vt:variant>
      <vt:variant>
        <vt:i4>4</vt:i4>
      </vt:variant>
    </vt:vector>
  </HeadingPairs>
  <TitlesOfParts>
    <vt:vector size="15" baseType="lpstr">
      <vt:lpstr>RR MIDI DEKLICE</vt:lpstr>
      <vt:lpstr>DEKLICE -  MIDI TENIS</vt:lpstr>
      <vt:lpstr>RR MIDI DEČKI</vt:lpstr>
      <vt:lpstr>DEČKI - MIDI TENIS</vt:lpstr>
      <vt:lpstr>RR MINI DEKLICE</vt:lpstr>
      <vt:lpstr>DEKLICE - MINI TENIS</vt:lpstr>
      <vt:lpstr>DEČKI - MINI TENIS </vt:lpstr>
      <vt:lpstr>TENIS 11 DEČKI </vt:lpstr>
      <vt:lpstr>TENIS 11 DEKLICE</vt:lpstr>
      <vt:lpstr>TENIS 10 DEČKI </vt:lpstr>
      <vt:lpstr>TENIS 10 DEKLICE</vt:lpstr>
      <vt:lpstr>'DEČKI - MINI TENIS '!Področje_tiskanja</vt:lpstr>
      <vt:lpstr>'RR MIDI DEČKI'!Področje_tiskanja</vt:lpstr>
      <vt:lpstr>'RR MIDI DEKLICE'!Področje_tiskanja</vt:lpstr>
      <vt:lpstr>'RR MINI DEKLICE'!Področje_tiskanja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Anja Regent</dc:creator>
  <cp:lastModifiedBy>Anja Regent</cp:lastModifiedBy>
  <cp:lastPrinted>2024-04-12T11:30:14Z</cp:lastPrinted>
  <dcterms:created xsi:type="dcterms:W3CDTF">2024-01-13T09:19:05Z</dcterms:created>
  <dcterms:modified xsi:type="dcterms:W3CDTF">2024-04-15T07:40:30Z</dcterms:modified>
</cp:coreProperties>
</file>