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980" tabRatio="616" activeTab="2"/>
  </bookViews>
  <sheets>
    <sheet name="do 35 Ž" sheetId="1" r:id="rId1"/>
    <sheet name="35+_40+_45+ Ž" sheetId="2" r:id="rId2"/>
    <sheet name="50+_55+_60+_65+ Ž" sheetId="3" r:id="rId3"/>
    <sheet name="do 35 M" sheetId="4" r:id="rId4"/>
    <sheet name="35+ 40+M " sheetId="5" r:id="rId5"/>
    <sheet name="M 45+" sheetId="6" r:id="rId6"/>
    <sheet name="50+ M" sheetId="7" r:id="rId7"/>
    <sheet name="55+ M" sheetId="8" r:id="rId8"/>
    <sheet name="60- 80 M " sheetId="9" r:id="rId9"/>
    <sheet name="List1" sheetId="10" state="hidden" r:id="rId10"/>
  </sheets>
  <definedNames>
    <definedName name="_Order1" hidden="1">255</definedName>
    <definedName name="A" localSheetId="4">'35+ 40+M '!#REF!</definedName>
    <definedName name="A" localSheetId="1">'35+_40+_45+ Ž'!#REF!</definedName>
    <definedName name="A" localSheetId="6">'50+ M'!#REF!</definedName>
    <definedName name="A" localSheetId="2">'50+_55+_60+_65+ Ž'!#REF!</definedName>
    <definedName name="A" localSheetId="7">'55+ M'!#REF!</definedName>
    <definedName name="A" localSheetId="8">'60- 80 M '!#REF!</definedName>
    <definedName name="A" localSheetId="3">'do 35 M'!#REF!</definedName>
    <definedName name="A" localSheetId="0">'do 35 Ž'!#REF!</definedName>
    <definedName name="A" localSheetId="5">'M 45+'!#REF!</definedName>
    <definedName name="A">#REF!</definedName>
    <definedName name="B" localSheetId="4">'35+ 40+M '!#REF!</definedName>
    <definedName name="B" localSheetId="1">'35+_40+_45+ Ž'!#REF!</definedName>
    <definedName name="B" localSheetId="6">'50+ M'!#REF!</definedName>
    <definedName name="B" localSheetId="2">'50+_55+_60+_65+ Ž'!#REF!</definedName>
    <definedName name="B" localSheetId="7">'55+ M'!#REF!</definedName>
    <definedName name="B" localSheetId="8">'60- 80 M '!#REF!</definedName>
    <definedName name="B" localSheetId="3">'do 35 M'!#REF!</definedName>
    <definedName name="B" localSheetId="0">'do 35 Ž'!#REF!</definedName>
    <definedName name="B" localSheetId="5">'M 45+'!#REF!</definedName>
    <definedName name="B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'35+ 40+M '!$E$1:$S$33</definedName>
    <definedName name="_xlnm.Print_Area" localSheetId="1">'35+_40+_45+ Ž'!$E$1:$S$33</definedName>
    <definedName name="_xlnm.Print_Area" localSheetId="6">'50+ M'!$E$1:$S$33</definedName>
    <definedName name="_xlnm.Print_Area" localSheetId="2">'50+_55+_60+_65+ Ž'!$D$1:$R$25</definedName>
    <definedName name="_xlnm.Print_Area" localSheetId="7">'55+ M'!$E$1:$S$33</definedName>
    <definedName name="_xlnm.Print_Area" localSheetId="8">'60- 80 M '!$E$1:$S$33</definedName>
    <definedName name="_xlnm.Print_Area" localSheetId="3">'do 35 M'!$D$1:$R$25</definedName>
    <definedName name="_xlnm.Print_Area" localSheetId="0">'do 35 Ž'!$D$1:$R$25</definedName>
    <definedName name="_xlnm.Print_Area" localSheetId="5">'M 45+'!$D$1:$S$25</definedName>
  </definedNames>
  <calcPr fullCalcOnLoad="1"/>
</workbook>
</file>

<file path=xl/sharedStrings.xml><?xml version="1.0" encoding="utf-8"?>
<sst xmlns="http://schemas.openxmlformats.org/spreadsheetml/2006/main" count="593" uniqueCount="274">
  <si>
    <t>datum</t>
  </si>
  <si>
    <t>vrhovni sodnik</t>
  </si>
  <si>
    <t>vodja tekmovanja</t>
  </si>
  <si>
    <t>zmagovalec</t>
  </si>
  <si>
    <t>Sodnik</t>
  </si>
  <si>
    <t>kategorija</t>
  </si>
  <si>
    <t>vrsta turnirja</t>
  </si>
  <si>
    <t>do 35 M</t>
  </si>
  <si>
    <t>IME EKIPE</t>
  </si>
  <si>
    <t>SENIORS EKIPNO DRŽAVNO PRVENSTVO</t>
  </si>
  <si>
    <t>21-23.05.2021</t>
  </si>
  <si>
    <t>Luka Zalaznik</t>
  </si>
  <si>
    <t>Lara Jerše</t>
  </si>
  <si>
    <t>Ekipa 1</t>
  </si>
  <si>
    <t>Ekipa 2</t>
  </si>
  <si>
    <t>Rezultat</t>
  </si>
  <si>
    <t>Ekipa 3</t>
  </si>
  <si>
    <t>Ekipa 4</t>
  </si>
  <si>
    <t xml:space="preserve">Ekipa </t>
  </si>
  <si>
    <t>do 35 Ž</t>
  </si>
  <si>
    <t>Ekipa 5</t>
  </si>
  <si>
    <t>Ekipa 6</t>
  </si>
  <si>
    <t>A</t>
  </si>
  <si>
    <t>35+</t>
  </si>
  <si>
    <t>65+</t>
  </si>
  <si>
    <t>45+ M</t>
  </si>
  <si>
    <t>*</t>
  </si>
  <si>
    <t>50+ M</t>
  </si>
  <si>
    <t>55+ M</t>
  </si>
  <si>
    <t>50+</t>
  </si>
  <si>
    <t>55+</t>
  </si>
  <si>
    <t>60+</t>
  </si>
  <si>
    <t>50+/55+/60+/65+ Ž</t>
  </si>
  <si>
    <t>40+</t>
  </si>
  <si>
    <t>45+</t>
  </si>
  <si>
    <t>35+/40+/45+ Ž</t>
  </si>
  <si>
    <t>BATOR FILIP</t>
  </si>
  <si>
    <t>GRADIŠAR SIMON</t>
  </si>
  <si>
    <t>OGRIČ MIHA</t>
  </si>
  <si>
    <t>TRIO ADIO</t>
  </si>
  <si>
    <t>Ekipa 1 - TRIO ADIO</t>
  </si>
  <si>
    <t>GRTL - TK TRIGLAV 1</t>
  </si>
  <si>
    <t>JURCA LUKA</t>
  </si>
  <si>
    <t>ROBNIK DEJAN</t>
  </si>
  <si>
    <t>BODIROŽA DAVID</t>
  </si>
  <si>
    <t>LEGAT MATIC</t>
  </si>
  <si>
    <t>Ekipa 2 - GRTL TRIGLAV 1</t>
  </si>
  <si>
    <t>35+/40+ M</t>
  </si>
  <si>
    <t>JARC MATEJ</t>
  </si>
  <si>
    <t>ALEŠ MAČEK</t>
  </si>
  <si>
    <t>DENIS PEČEČNIK</t>
  </si>
  <si>
    <t>POHAR MIHA</t>
  </si>
  <si>
    <t>Ekipa 1-THE MAD TEAM</t>
  </si>
  <si>
    <t>THE MAD TEAM</t>
  </si>
  <si>
    <t>Ekipa 2-MUSIC TEAM</t>
  </si>
  <si>
    <t>ZULJAN BOR</t>
  </si>
  <si>
    <t>DEŽELAN SIMON</t>
  </si>
  <si>
    <t>ŠTRUKELJ HARI</t>
  </si>
  <si>
    <t>PLEVNIK SAMO</t>
  </si>
  <si>
    <t>MUSIC TEAM</t>
  </si>
  <si>
    <t>KADIVNIK KLEMEN</t>
  </si>
  <si>
    <t>POPOVIČ NIKI</t>
  </si>
  <si>
    <t>EKIPA 3</t>
  </si>
  <si>
    <t>Ekipa 4 - TEAM A</t>
  </si>
  <si>
    <t>DEŽELAK ALJOŠA</t>
  </si>
  <si>
    <t>KOVAČ TIMMY</t>
  </si>
  <si>
    <t>GRAŠIČ DAMJAN</t>
  </si>
  <si>
    <t>ŠULIN ŽIGA</t>
  </si>
  <si>
    <t>TEAM A</t>
  </si>
  <si>
    <t>BOVHAN DENIS</t>
  </si>
  <si>
    <t>PUŠNIK ERVIN</t>
  </si>
  <si>
    <t>STOŠIČ MARKO</t>
  </si>
  <si>
    <t>EKIPA 5</t>
  </si>
  <si>
    <t>Ekipa 8 (40+)</t>
  </si>
  <si>
    <t>Ekipa 7 (40+)</t>
  </si>
  <si>
    <t>Ekipa 6 - BRABINJO</t>
  </si>
  <si>
    <t>ŽUPIČ GREGOR</t>
  </si>
  <si>
    <t>KENDA DAVID</t>
  </si>
  <si>
    <t>ĐEKIČ NENAD</t>
  </si>
  <si>
    <t>BRABINJO</t>
  </si>
  <si>
    <t>GRTL - TK TRIGLAV 2</t>
  </si>
  <si>
    <t>BITEŽNIK MIHA</t>
  </si>
  <si>
    <t xml:space="preserve">MISAJLOVSKI JORDAN  </t>
  </si>
  <si>
    <t>ROZMAN LUKA</t>
  </si>
  <si>
    <t>KRAJNC TIMOTEJ</t>
  </si>
  <si>
    <t>OMANOVIČ ELI</t>
  </si>
  <si>
    <t>KIRN LUKA</t>
  </si>
  <si>
    <t>ČERNIVEC ALEŠ</t>
  </si>
  <si>
    <t>AMON SAMO</t>
  </si>
  <si>
    <t>TEAM LACOSTE</t>
  </si>
  <si>
    <t>PETEK OB 18.00</t>
  </si>
  <si>
    <t>SOBOTA 18.00</t>
  </si>
  <si>
    <t>NEDELJA 12.00</t>
  </si>
  <si>
    <t>NEDELJA OB 15.00</t>
  </si>
  <si>
    <t>45+ M -</t>
  </si>
  <si>
    <t>URANIČ DENIS</t>
  </si>
  <si>
    <t>AŠIČ ALOJZ</t>
  </si>
  <si>
    <t>VUČKO IGOR</t>
  </si>
  <si>
    <t>Ekipa 1 - M.B.PANONIA</t>
  </si>
  <si>
    <t xml:space="preserve">MakroBios PANONIJA </t>
  </si>
  <si>
    <t>ned 12.00</t>
  </si>
  <si>
    <t>pet  15.00</t>
  </si>
  <si>
    <t>sob 12.00</t>
  </si>
  <si>
    <t>KOMAR TONE</t>
  </si>
  <si>
    <t>LOPATIČ MARKO</t>
  </si>
  <si>
    <t>KREUTZ BOŠTJAN</t>
  </si>
  <si>
    <t xml:space="preserve">EKIPA 2 </t>
  </si>
  <si>
    <t>DARMANOVIČ DAMIR</t>
  </si>
  <si>
    <t>KURET ROBERT</t>
  </si>
  <si>
    <t>ČRNE MIHA</t>
  </si>
  <si>
    <t>PORČIČ ZLATKO</t>
  </si>
  <si>
    <t>PETEK 15.00</t>
  </si>
  <si>
    <t>SOBOTA OB 12.00</t>
  </si>
  <si>
    <t>NEDELJA OB 12.00</t>
  </si>
  <si>
    <t>KONČAN MATJAŽ</t>
  </si>
  <si>
    <t>Ekipa 1 - ŠTK VELENJE</t>
  </si>
  <si>
    <t>ZAKRŠNIK SAMO</t>
  </si>
  <si>
    <t>LEBER SEBASTIAN</t>
  </si>
  <si>
    <t>KOS PETER</t>
  </si>
  <si>
    <t>MIJOVIČ SIMON</t>
  </si>
  <si>
    <t>ČELAN BORIS</t>
  </si>
  <si>
    <t>Ekipa 2 - PRIMORSKA</t>
  </si>
  <si>
    <t>Ekipa 3 - MLADI TIGRI</t>
  </si>
  <si>
    <t>Ekipa 5 - TEAM STOLE NOLE</t>
  </si>
  <si>
    <t>TEAM STOLE NOLE</t>
  </si>
  <si>
    <t>OŽBOLT SLAVKO</t>
  </si>
  <si>
    <t>KRIŽMAN DUŠAN</t>
  </si>
  <si>
    <t>ŽGANEC ŠTEFAN</t>
  </si>
  <si>
    <t>Ekipa 4 - SOMBRERO BAR</t>
  </si>
  <si>
    <t>STELE PETER</t>
  </si>
  <si>
    <t>RAGUŠ DRAGAN</t>
  </si>
  <si>
    <t>ZOBEC TOMI</t>
  </si>
  <si>
    <t>MAVER PETER</t>
  </si>
  <si>
    <t>CENTA TOMAŽ</t>
  </si>
  <si>
    <t>ŠIPEK ALEKSANDER</t>
  </si>
  <si>
    <t>KAPLAN BOŠTJAN</t>
  </si>
  <si>
    <t>ŠTK VELENJE</t>
  </si>
  <si>
    <t>PRIMORSKA</t>
  </si>
  <si>
    <t>MLADI TIGRI</t>
  </si>
  <si>
    <t>SOMBRERO BAR</t>
  </si>
  <si>
    <t>Ekipa 1 - SC KUNA</t>
  </si>
  <si>
    <t>KRULJEC SIMON</t>
  </si>
  <si>
    <t>ZULE TADEJ</t>
  </si>
  <si>
    <t>KUNAVER MILOŠ</t>
  </si>
  <si>
    <t>BELIŠ IVO</t>
  </si>
  <si>
    <t>STEFANOVIČ MIRAN</t>
  </si>
  <si>
    <t>SORŠAK MILAN</t>
  </si>
  <si>
    <t>VEČIČ SINIŠA</t>
  </si>
  <si>
    <t>Ekipa 2 - KOROŠCI</t>
  </si>
  <si>
    <t>Ekipa 5 - SAN REMO</t>
  </si>
  <si>
    <t>SAN REMO</t>
  </si>
  <si>
    <t>TRBEŽNIK MATJAŽ</t>
  </si>
  <si>
    <t>MESEC DEJAN</t>
  </si>
  <si>
    <t>BATOR MITJA</t>
  </si>
  <si>
    <t>KOROLKOV SERGEJ</t>
  </si>
  <si>
    <t>Ekipa 3 - HALLO PINKI</t>
  </si>
  <si>
    <t xml:space="preserve">Ekipa 4 </t>
  </si>
  <si>
    <t>GUNA BRANKO</t>
  </si>
  <si>
    <t>ŠTER DRAGO</t>
  </si>
  <si>
    <t>GLAVIČ BOJAN</t>
  </si>
  <si>
    <t xml:space="preserve">ROT DARIO </t>
  </si>
  <si>
    <t>KOROŠCI</t>
  </si>
  <si>
    <t>SC KUNA</t>
  </si>
  <si>
    <t>HALLO PINKI</t>
  </si>
  <si>
    <t>EKIPA 4</t>
  </si>
  <si>
    <t>SOBOTA 9.00</t>
  </si>
  <si>
    <t>NEDELJA OB 9.00</t>
  </si>
  <si>
    <t xml:space="preserve">kategorija </t>
  </si>
  <si>
    <t>60 - 80  M</t>
  </si>
  <si>
    <t>Ekipa 1 - 60 +</t>
  </si>
  <si>
    <t>LIONS</t>
  </si>
  <si>
    <t>OGRIČ BRANE</t>
  </si>
  <si>
    <t>OGRIČ DUŠAN</t>
  </si>
  <si>
    <t>BEŠIREVIČ NEDO</t>
  </si>
  <si>
    <t>JUG ISTOK</t>
  </si>
  <si>
    <t>Ekipa 2 - 60+</t>
  </si>
  <si>
    <t>PERGAR ANDREJ</t>
  </si>
  <si>
    <t>FRECE MATJAŽ</t>
  </si>
  <si>
    <t>ŽIŽEK MARJAN</t>
  </si>
  <si>
    <t>PAŠIČ NURIJA</t>
  </si>
  <si>
    <t xml:space="preserve">Ekipa 3 - 65 + </t>
  </si>
  <si>
    <t>DOLČIČ BRANE</t>
  </si>
  <si>
    <t>PODGORNIK BRANE</t>
  </si>
  <si>
    <t>PREŠEREN TONE</t>
  </si>
  <si>
    <t>VALENTINČIČ MARJAN</t>
  </si>
  <si>
    <t>SEME ŠTEFAN</t>
  </si>
  <si>
    <t>STIBILJ CVETO</t>
  </si>
  <si>
    <t>SLAVINEC IGOR</t>
  </si>
  <si>
    <t>Ekipa 5 - 75+</t>
  </si>
  <si>
    <t xml:space="preserve">Ekipa 4 - 70+  </t>
  </si>
  <si>
    <t>SOBOTA OB 9.00</t>
  </si>
  <si>
    <t>EKIPA 3 - 65 +</t>
  </si>
  <si>
    <t>DRENOVEC IVO</t>
  </si>
  <si>
    <t>ŽERJAL PAVEL</t>
  </si>
  <si>
    <t>EKIPA 70 +</t>
  </si>
  <si>
    <t>EKIPA 75 +</t>
  </si>
  <si>
    <t>GRIZILO RIKARDO</t>
  </si>
  <si>
    <t>BRADAN FRANC</t>
  </si>
  <si>
    <t xml:space="preserve">Ekipa   65 + </t>
  </si>
  <si>
    <t>PETEK OB 11.00</t>
  </si>
  <si>
    <t>Ekipa 50+  LOB</t>
  </si>
  <si>
    <t>CERAR ALENKA</t>
  </si>
  <si>
    <t>DOLČIČ MILENA</t>
  </si>
  <si>
    <t>NASTRAN NADA</t>
  </si>
  <si>
    <t>JOCIF JUSTINA</t>
  </si>
  <si>
    <t xml:space="preserve">Ekipa 55+  </t>
  </si>
  <si>
    <t>KORELC DARIA</t>
  </si>
  <si>
    <t>MAKROBIOS PANONIA</t>
  </si>
  <si>
    <t>DAMIŠ DAMIJANA</t>
  </si>
  <si>
    <t>VOLF MARJANA</t>
  </si>
  <si>
    <t>Ekipa 60+</t>
  </si>
  <si>
    <t>Ekipa 65+</t>
  </si>
  <si>
    <t>JERAS KSENJA</t>
  </si>
  <si>
    <t>ZUPAN DALIJA</t>
  </si>
  <si>
    <t>ZAKERŠNIK MILENA</t>
  </si>
  <si>
    <t>GOBARJI</t>
  </si>
  <si>
    <t>ŠTROZAK VESNA</t>
  </si>
  <si>
    <t>PAJENK VERA</t>
  </si>
  <si>
    <t>VOGRINČIČ VERICA</t>
  </si>
  <si>
    <t>STANKO VESNA</t>
  </si>
  <si>
    <t>LOB</t>
  </si>
  <si>
    <t>EKIPA 55+</t>
  </si>
  <si>
    <t>EKIPA 60+</t>
  </si>
  <si>
    <t>EKIPA 65+</t>
  </si>
  <si>
    <t>PETEK OB 15.00</t>
  </si>
  <si>
    <t>SOBOTA OB 15.00</t>
  </si>
  <si>
    <t>Ekipa 1 - TK VRHNIKA 1</t>
  </si>
  <si>
    <t>MIHOLIČ TINA</t>
  </si>
  <si>
    <t>PIRC ALEŠA</t>
  </si>
  <si>
    <t>ŠEST MAJA</t>
  </si>
  <si>
    <t>DOLENC SABINA</t>
  </si>
  <si>
    <t>Ekipa 2 - TK VRHNIKA 2</t>
  </si>
  <si>
    <t>KRASNIK MOJCA</t>
  </si>
  <si>
    <t>BIZOVIČAR AJA</t>
  </si>
  <si>
    <t>ZULJAN TINA</t>
  </si>
  <si>
    <t>TK VRHNIKA 1</t>
  </si>
  <si>
    <t>TK VRHNIKA 2</t>
  </si>
  <si>
    <t>HITI ALENKA</t>
  </si>
  <si>
    <t>KRISTAN KARMEN</t>
  </si>
  <si>
    <t>TRNOVSKAYA ŽENJA</t>
  </si>
  <si>
    <t>PIŠLJAR KATARINA</t>
  </si>
  <si>
    <t>HLAČA JASMINA</t>
  </si>
  <si>
    <t>CVIJIČ DUBROVKA</t>
  </si>
  <si>
    <t>NENADIČ MARIJA</t>
  </si>
  <si>
    <t xml:space="preserve">EKIPA 4 </t>
  </si>
  <si>
    <t>KOGLOT MAŠA</t>
  </si>
  <si>
    <t>ABRAMIČ ALENKA</t>
  </si>
  <si>
    <t>JAKOPICSH SORŠAK VLASTA</t>
  </si>
  <si>
    <t>GORENC SABINA</t>
  </si>
  <si>
    <t>RADIVOJČEVIČ SAŠA</t>
  </si>
  <si>
    <t>RAKEF VESNA</t>
  </si>
  <si>
    <t>EKIPA 6</t>
  </si>
  <si>
    <t>DIAMOND TEAM</t>
  </si>
  <si>
    <t>Ekipa 3 - DIAMOND TEAM</t>
  </si>
  <si>
    <t>BEVC IRINA</t>
  </si>
  <si>
    <t>SAVOČKINA ŽENJA</t>
  </si>
  <si>
    <t>BOŽIČ SAŠA</t>
  </si>
  <si>
    <t>Ekipa 2 - NEUSTRAŠNE</t>
  </si>
  <si>
    <t>KOMAR SABINA</t>
  </si>
  <si>
    <t>PEČNIK  DANAJA</t>
  </si>
  <si>
    <t>MAVER NINA</t>
  </si>
  <si>
    <t>NEUSTRAŠNE</t>
  </si>
  <si>
    <t>Ekipa 3 - TENIS SLOVENIJA</t>
  </si>
  <si>
    <t>OBRANOVIČ KATARINA</t>
  </si>
  <si>
    <t>STARC TEA</t>
  </si>
  <si>
    <t>HUDEJ JANJA</t>
  </si>
  <si>
    <t>TENIS SLOVENIJA</t>
  </si>
  <si>
    <t>PIŠKUR ŠPELA</t>
  </si>
  <si>
    <t>DRAKSLER KATARINA</t>
  </si>
  <si>
    <t>SOBOTA 15.00</t>
  </si>
  <si>
    <t>ŠKERJANC MARKO</t>
  </si>
  <si>
    <t>VANCETA KRISTINA</t>
  </si>
  <si>
    <t>SOBOTO OB 9.00</t>
  </si>
  <si>
    <t>Ekipa 3 - BRABINJO</t>
  </si>
</sst>
</file>

<file path=xl/styles.xml><?xml version="1.0" encoding="utf-8"?>
<styleSheet xmlns="http://schemas.openxmlformats.org/spreadsheetml/2006/main">
  <numFmts count="5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IT&quot;;\-#,##0\ &quot;SIT&quot;"/>
    <numFmt numFmtId="175" formatCode="#,##0\ &quot;SIT&quot;;[Red]\-#,##0\ &quot;SIT&quot;"/>
    <numFmt numFmtId="176" formatCode="#,##0.00\ &quot;SIT&quot;;\-#,##0.00\ &quot;SIT&quot;"/>
    <numFmt numFmtId="177" formatCode="#,##0.00\ &quot;SIT&quot;;[Red]\-#,##0.00\ &quot;SIT&quot;"/>
    <numFmt numFmtId="178" formatCode="_-* #,##0\ &quot;SIT&quot;_-;\-* #,##0\ &quot;SIT&quot;_-;_-* &quot;-&quot;\ &quot;SIT&quot;_-;_-@_-"/>
    <numFmt numFmtId="179" formatCode="_-* #,##0\ _S_I_T_-;\-* #,##0\ _S_I_T_-;_-* &quot;-&quot;\ _S_I_T_-;_-@_-"/>
    <numFmt numFmtId="180" formatCode="_-* #,##0.00\ &quot;SIT&quot;_-;\-* #,##0.00\ &quot;SIT&quot;_-;_-* &quot;-&quot;??\ &quot;SIT&quot;_-;_-@_-"/>
    <numFmt numFmtId="181" formatCode="_-* #,##0.00\ _S_I_T_-;\-* #,##0.00\ _S_I_T_-;_-* &quot;-&quot;??\ _S_I_T_-;_-@_-"/>
    <numFmt numFmtId="182" formatCode="_-&quot;£&quot;* #,##0_-;\-&quot;£&quot;* #,##0_-;_-&quot;£&quot;* &quot;-&quot;_-;_-@_-"/>
    <numFmt numFmtId="183" formatCode="_-&quot;$&quot;* #,##0.00_-;\-&quot;$&quot;* #,##0.00_-;_-&quot;$&quot;* &quot;-&quot;??_-;_-@_-"/>
    <numFmt numFmtId="184" formatCode="d\-mmm\-yy"/>
    <numFmt numFmtId="185" formatCode="0.0000"/>
    <numFmt numFmtId="186" formatCode="dd\-mmm\-yy_)"/>
    <numFmt numFmtId="187" formatCode="0_)"/>
    <numFmt numFmtId="188" formatCode="\$#,##0\ ;\(\$#,##0\)"/>
    <numFmt numFmtId="189" formatCode="mm/dd/yy"/>
    <numFmt numFmtId="190" formatCode="#,##0.00_ ;[Red]\-#,##0.00\ "/>
    <numFmt numFmtId="191" formatCode="dd\ mmm\ yyyy"/>
    <numFmt numFmtId="192" formatCode="[$$-409]#,##0.00"/>
    <numFmt numFmtId="193" formatCode="[$€-2]\ #,##0"/>
    <numFmt numFmtId="194" formatCode="0.000_)"/>
    <numFmt numFmtId="195" formatCode="0.0"/>
    <numFmt numFmtId="196" formatCode="d/\ m/\ yy\ hh:mm\ "/>
    <numFmt numFmtId="197" formatCode="0000"/>
    <numFmt numFmtId="198" formatCode="dd/mm/yy"/>
    <numFmt numFmtId="199" formatCode="dd/\ mmm/\ yy"/>
    <numFmt numFmtId="200" formatCode="d/\ mmmm\,\ yyyy"/>
    <numFmt numFmtId="201" formatCode="d\-mmm\-yyyy"/>
    <numFmt numFmtId="202" formatCode="d/\ m/\ yy"/>
    <numFmt numFmtId="203" formatCode="[$-424]d\.\ mmmm\ yyyy"/>
    <numFmt numFmtId="204" formatCode="#,##0.00\ [$EUR]"/>
    <numFmt numFmtId="205" formatCode="d/m/yyyy;@"/>
  </numFmts>
  <fonts count="10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b/>
      <sz val="14"/>
      <color indexed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8"/>
      <color indexed="8"/>
      <name val="Arial"/>
      <family val="2"/>
    </font>
    <font>
      <sz val="16"/>
      <color indexed="24"/>
      <name val="Times New Roman"/>
      <family val="1"/>
    </font>
    <font>
      <sz val="36"/>
      <color indexed="8"/>
      <name val="Times New Roman CE"/>
      <family val="1"/>
    </font>
    <font>
      <sz val="24"/>
      <color indexed="8"/>
      <name val="Times New Roman CE"/>
      <family val="1"/>
    </font>
    <font>
      <sz val="12"/>
      <color indexed="24"/>
      <name val="Times New Roman"/>
      <family val="1"/>
    </font>
    <font>
      <i/>
      <sz val="16"/>
      <color indexed="8"/>
      <name val="Times New Roman CE"/>
      <family val="1"/>
    </font>
    <font>
      <i/>
      <sz val="12"/>
      <color indexed="8"/>
      <name val="Times New Roman CE"/>
      <family val="1"/>
    </font>
    <font>
      <b/>
      <i/>
      <sz val="16"/>
      <color indexed="8"/>
      <name val="Times New Roman CE"/>
      <family val="1"/>
    </font>
    <font>
      <sz val="12"/>
      <color indexed="9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sz val="24"/>
      <name val="Verdana"/>
      <family val="2"/>
    </font>
    <font>
      <sz val="8"/>
      <name val="Arial"/>
      <family val="2"/>
    </font>
    <font>
      <sz val="8"/>
      <color indexed="9"/>
      <name val="Arial"/>
      <family val="2"/>
    </font>
    <font>
      <sz val="24"/>
      <name val="Arial"/>
      <family val="2"/>
    </font>
    <font>
      <sz val="12"/>
      <color indexed="9"/>
      <name val="Times New Roman"/>
      <family val="1"/>
    </font>
    <font>
      <b/>
      <u val="single"/>
      <sz val="10"/>
      <color indexed="9"/>
      <name val="Arial"/>
      <family val="2"/>
    </font>
    <font>
      <b/>
      <sz val="8.5"/>
      <color indexed="9"/>
      <name val="Arial"/>
      <family val="2"/>
    </font>
    <font>
      <i/>
      <sz val="12"/>
      <color indexed="9"/>
      <name val="Times New Roman CE"/>
      <family val="1"/>
    </font>
    <font>
      <b/>
      <sz val="14"/>
      <color indexed="9"/>
      <name val="Arial"/>
      <family val="2"/>
    </font>
    <font>
      <b/>
      <i/>
      <sz val="48"/>
      <color indexed="8"/>
      <name val="Arial"/>
      <family val="2"/>
    </font>
    <font>
      <i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8"/>
      <color indexed="8"/>
      <name val="Arial"/>
      <family val="2"/>
    </font>
    <font>
      <i/>
      <sz val="16"/>
      <color indexed="8"/>
      <name val="Arial"/>
      <family val="2"/>
    </font>
    <font>
      <b/>
      <sz val="26"/>
      <color indexed="8"/>
      <name val="Arial"/>
      <family val="2"/>
    </font>
    <font>
      <b/>
      <i/>
      <sz val="16"/>
      <color indexed="9"/>
      <name val="Arial"/>
      <family val="2"/>
    </font>
    <font>
      <b/>
      <i/>
      <sz val="16"/>
      <color indexed="8"/>
      <name val="Arial"/>
      <family val="2"/>
    </font>
    <font>
      <sz val="14"/>
      <color indexed="8"/>
      <name val="Arial"/>
      <family val="2"/>
    </font>
    <font>
      <i/>
      <sz val="16"/>
      <name val="Arial"/>
      <family val="2"/>
    </font>
    <font>
      <i/>
      <sz val="16"/>
      <color indexed="9"/>
      <name val="Arial"/>
      <family val="2"/>
    </font>
    <font>
      <b/>
      <i/>
      <sz val="18"/>
      <name val="Arial"/>
      <family val="2"/>
    </font>
    <font>
      <b/>
      <sz val="20"/>
      <color indexed="9"/>
      <name val="Arial"/>
      <family val="2"/>
    </font>
    <font>
      <i/>
      <sz val="20"/>
      <name val="Arial"/>
      <family val="2"/>
    </font>
    <font>
      <i/>
      <sz val="20"/>
      <color indexed="8"/>
      <name val="Arial"/>
      <family val="2"/>
    </font>
    <font>
      <i/>
      <sz val="20"/>
      <color indexed="9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b/>
      <sz val="16"/>
      <color indexed="9"/>
      <name val="Arial"/>
      <family val="2"/>
    </font>
    <font>
      <b/>
      <sz val="24"/>
      <name val="Arial"/>
      <family val="2"/>
    </font>
    <font>
      <i/>
      <sz val="16"/>
      <name val="Times New Roman CE"/>
      <family val="1"/>
    </font>
    <font>
      <sz val="10"/>
      <name val="Verdana"/>
      <family val="2"/>
    </font>
    <font>
      <b/>
      <i/>
      <sz val="20"/>
      <color indexed="8"/>
      <name val="Arial"/>
      <family val="2"/>
    </font>
    <font>
      <b/>
      <i/>
      <sz val="26"/>
      <color indexed="8"/>
      <name val="Arial"/>
      <family val="2"/>
    </font>
    <font>
      <b/>
      <sz val="16"/>
      <color indexed="8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i/>
      <sz val="24"/>
      <color indexed="8"/>
      <name val="Times New Roman CE"/>
      <family val="1"/>
    </font>
    <font>
      <b/>
      <u val="single"/>
      <sz val="20"/>
      <name val="Arial"/>
      <family val="2"/>
    </font>
    <font>
      <sz val="20"/>
      <color indexed="8"/>
      <name val="Times New Roman CE"/>
      <family val="0"/>
    </font>
    <font>
      <b/>
      <u val="single"/>
      <sz val="18"/>
      <name val="Arial"/>
      <family val="2"/>
    </font>
    <font>
      <i/>
      <sz val="20"/>
      <name val="Times New Roman CE"/>
      <family val="1"/>
    </font>
    <font>
      <sz val="16"/>
      <name val="Verdana"/>
      <family val="2"/>
    </font>
    <font>
      <sz val="14"/>
      <color indexed="8"/>
      <name val="Times New Roman CE"/>
      <family val="1"/>
    </font>
    <font>
      <sz val="16"/>
      <color indexed="8"/>
      <name val="Times New Roman CE"/>
      <family val="1"/>
    </font>
    <font>
      <sz val="22"/>
      <name val="Verdana"/>
      <family val="2"/>
    </font>
    <font>
      <sz val="24"/>
      <name val="Times New Roman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1"/>
      <color indexed="1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F698"/>
        <bgColor indexed="64"/>
      </patternFill>
    </fill>
    <fill>
      <patternFill patternType="solid">
        <fgColor rgb="FFFDADF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0" applyNumberFormat="0" applyBorder="0" applyAlignment="0" applyProtection="0"/>
    <xf numFmtId="0" fontId="94" fillId="27" borderId="1" applyNumberFormat="0" applyAlignment="0" applyProtection="0"/>
    <xf numFmtId="0" fontId="9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11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6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8" fillId="0" borderId="3" applyNumberFormat="0" applyFill="0" applyAlignment="0" applyProtection="0"/>
    <xf numFmtId="0" fontId="9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9" fillId="30" borderId="1" applyNumberFormat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03" fillId="31" borderId="0" applyNumberFormat="0" applyBorder="0" applyAlignment="0" applyProtection="0"/>
    <xf numFmtId="0" fontId="0" fillId="32" borderId="7" applyNumberFormat="0" applyFont="0" applyAlignment="0" applyProtection="0"/>
    <xf numFmtId="0" fontId="104" fillId="27" borderId="8" applyNumberFormat="0" applyAlignment="0" applyProtection="0"/>
    <xf numFmtId="9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1" fillId="0" borderId="9" applyNumberFormat="0" applyFont="0" applyFill="0" applyAlignment="0" applyProtection="0"/>
    <xf numFmtId="0" fontId="106" fillId="0" borderId="10" applyNumberFormat="0" applyFill="0" applyAlignment="0" applyProtection="0"/>
    <xf numFmtId="0" fontId="107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18" fillId="0" borderId="0" xfId="68">
      <alignment/>
      <protection/>
    </xf>
    <xf numFmtId="0" fontId="19" fillId="0" borderId="0" xfId="68" applyFont="1" applyBorder="1" applyAlignment="1">
      <alignment horizontal="center"/>
      <protection/>
    </xf>
    <xf numFmtId="0" fontId="19" fillId="0" borderId="0" xfId="68" applyFont="1" applyBorder="1" applyAlignment="1">
      <alignment horizontal="left"/>
      <protection/>
    </xf>
    <xf numFmtId="0" fontId="20" fillId="0" borderId="0" xfId="68" applyFont="1">
      <alignment/>
      <protection/>
    </xf>
    <xf numFmtId="0" fontId="20" fillId="0" borderId="0" xfId="68" applyFont="1" applyAlignment="1">
      <alignment horizontal="center"/>
      <protection/>
    </xf>
    <xf numFmtId="0" fontId="21" fillId="0" borderId="0" xfId="68" applyFont="1" applyBorder="1" applyAlignment="1">
      <alignment horizontal="center"/>
      <protection/>
    </xf>
    <xf numFmtId="0" fontId="27" fillId="0" borderId="0" xfId="0" applyFont="1" applyFill="1" applyBorder="1" applyAlignment="1">
      <alignment vertical="center"/>
    </xf>
    <xf numFmtId="0" fontId="29" fillId="0" borderId="0" xfId="68" applyFont="1" applyBorder="1">
      <alignment/>
      <protection/>
    </xf>
    <xf numFmtId="0" fontId="29" fillId="0" borderId="0" xfId="68" applyFont="1" applyBorder="1">
      <alignment/>
      <protection/>
    </xf>
    <xf numFmtId="49" fontId="31" fillId="0" borderId="0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32" fillId="0" borderId="0" xfId="68" applyFont="1">
      <alignment/>
      <protection/>
    </xf>
    <xf numFmtId="0" fontId="14" fillId="0" borderId="0" xfId="68" applyFont="1" applyAlignment="1">
      <alignment/>
      <protection/>
    </xf>
    <xf numFmtId="0" fontId="27" fillId="0" borderId="0" xfId="68" applyFont="1" applyAlignment="1">
      <alignment/>
      <protection/>
    </xf>
    <xf numFmtId="0" fontId="14" fillId="0" borderId="0" xfId="68" applyFont="1" applyAlignment="1">
      <alignment horizontal="center"/>
      <protection/>
    </xf>
    <xf numFmtId="0" fontId="34" fillId="0" borderId="0" xfId="68" applyFont="1" applyAlignment="1">
      <alignment horizontal="left"/>
      <protection/>
    </xf>
    <xf numFmtId="0" fontId="11" fillId="0" borderId="0" xfId="68" applyFont="1">
      <alignment/>
      <protection/>
    </xf>
    <xf numFmtId="0" fontId="36" fillId="0" borderId="0" xfId="68" applyFont="1" applyAlignment="1">
      <alignment horizontal="left"/>
      <protection/>
    </xf>
    <xf numFmtId="0" fontId="37" fillId="0" borderId="0" xfId="68" applyFont="1" applyAlignment="1">
      <alignment/>
      <protection/>
    </xf>
    <xf numFmtId="0" fontId="38" fillId="0" borderId="0" xfId="68" applyFont="1" applyBorder="1" applyAlignment="1">
      <alignment horizontal="center"/>
      <protection/>
    </xf>
    <xf numFmtId="0" fontId="14" fillId="0" borderId="0" xfId="68" applyFont="1" applyBorder="1" applyAlignment="1">
      <alignment/>
      <protection/>
    </xf>
    <xf numFmtId="0" fontId="39" fillId="0" borderId="0" xfId="68" applyFont="1" applyBorder="1" applyAlignment="1">
      <alignment horizontal="left"/>
      <protection/>
    </xf>
    <xf numFmtId="0" fontId="40" fillId="0" borderId="0" xfId="68" applyFont="1" applyBorder="1" applyAlignment="1">
      <alignment/>
      <protection/>
    </xf>
    <xf numFmtId="0" fontId="41" fillId="0" borderId="0" xfId="68" applyFont="1" applyBorder="1" applyAlignment="1">
      <alignment/>
      <protection/>
    </xf>
    <xf numFmtId="0" fontId="41" fillId="0" borderId="0" xfId="68" applyFont="1" applyBorder="1" applyAlignment="1">
      <alignment horizontal="center"/>
      <protection/>
    </xf>
    <xf numFmtId="0" fontId="41" fillId="0" borderId="0" xfId="68" applyFont="1" applyBorder="1" applyAlignment="1">
      <alignment horizontal="left"/>
      <protection/>
    </xf>
    <xf numFmtId="0" fontId="3" fillId="0" borderId="0" xfId="68" applyFont="1" applyBorder="1" applyAlignment="1">
      <alignment horizontal="center" vertical="top"/>
      <protection/>
    </xf>
    <xf numFmtId="0" fontId="23" fillId="0" borderId="11" xfId="68" applyFont="1" applyFill="1" applyBorder="1" applyAlignment="1">
      <alignment horizontal="right"/>
      <protection/>
    </xf>
    <xf numFmtId="0" fontId="27" fillId="0" borderId="0" xfId="68" applyFont="1" applyFill="1" applyBorder="1" applyAlignment="1">
      <alignment/>
      <protection/>
    </xf>
    <xf numFmtId="0" fontId="45" fillId="0" borderId="0" xfId="68" applyFont="1" applyBorder="1" applyAlignment="1">
      <alignment horizontal="center"/>
      <protection/>
    </xf>
    <xf numFmtId="0" fontId="5" fillId="0" borderId="0" xfId="68" applyFont="1" applyBorder="1" applyAlignment="1">
      <alignment horizontal="center"/>
      <protection/>
    </xf>
    <xf numFmtId="0" fontId="43" fillId="0" borderId="0" xfId="68" applyFont="1" applyBorder="1" applyAlignment="1">
      <alignment horizontal="left"/>
      <protection/>
    </xf>
    <xf numFmtId="0" fontId="6" fillId="0" borderId="0" xfId="68" applyFont="1" applyBorder="1" applyAlignment="1">
      <alignment horizontal="center"/>
      <protection/>
    </xf>
    <xf numFmtId="0" fontId="6" fillId="0" borderId="0" xfId="68" applyFont="1" applyBorder="1">
      <alignment/>
      <protection/>
    </xf>
    <xf numFmtId="0" fontId="6" fillId="0" borderId="0" xfId="68" applyFont="1" applyBorder="1" applyAlignment="1">
      <alignment horizontal="left"/>
      <protection/>
    </xf>
    <xf numFmtId="0" fontId="3" fillId="0" borderId="0" xfId="68" applyFont="1" applyBorder="1">
      <alignment/>
      <protection/>
    </xf>
    <xf numFmtId="49" fontId="10" fillId="33" borderId="0" xfId="0" applyNumberFormat="1" applyFont="1" applyFill="1" applyAlignment="1">
      <alignment horizontal="left" vertical="center"/>
    </xf>
    <xf numFmtId="49" fontId="10" fillId="33" borderId="0" xfId="0" applyNumberFormat="1" applyFont="1" applyFill="1" applyAlignment="1">
      <alignment vertical="center"/>
    </xf>
    <xf numFmtId="49" fontId="33" fillId="33" borderId="0" xfId="0" applyNumberFormat="1" applyFont="1" applyFill="1" applyAlignment="1">
      <alignment vertical="center"/>
    </xf>
    <xf numFmtId="49" fontId="10" fillId="33" borderId="0" xfId="0" applyNumberFormat="1" applyFont="1" applyFill="1" applyAlignment="1">
      <alignment horizontal="center" vertical="center"/>
    </xf>
    <xf numFmtId="0" fontId="10" fillId="33" borderId="0" xfId="0" applyNumberFormat="1" applyFont="1" applyFill="1" applyAlignment="1">
      <alignment horizontal="left" vertical="center"/>
    </xf>
    <xf numFmtId="49" fontId="33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0" fontId="50" fillId="0" borderId="12" xfId="68" applyFont="1" applyBorder="1" applyAlignment="1">
      <alignment vertical="center"/>
      <protection/>
    </xf>
    <xf numFmtId="0" fontId="3" fillId="0" borderId="13" xfId="68" applyFont="1" applyBorder="1" applyAlignment="1">
      <alignment horizontal="left"/>
      <protection/>
    </xf>
    <xf numFmtId="0" fontId="3" fillId="0" borderId="14" xfId="68" applyFont="1" applyBorder="1" applyAlignment="1">
      <alignment horizontal="left"/>
      <protection/>
    </xf>
    <xf numFmtId="0" fontId="3" fillId="0" borderId="15" xfId="68" applyFont="1" applyBorder="1" applyAlignment="1">
      <alignment horizontal="left"/>
      <protection/>
    </xf>
    <xf numFmtId="0" fontId="28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49" fontId="6" fillId="33" borderId="0" xfId="0" applyNumberFormat="1" applyFont="1" applyFill="1" applyAlignment="1">
      <alignment horizontal="center" vertical="center"/>
    </xf>
    <xf numFmtId="0" fontId="54" fillId="0" borderId="0" xfId="68" applyFont="1" applyBorder="1" applyAlignment="1">
      <alignment horizontal="center"/>
      <protection/>
    </xf>
    <xf numFmtId="0" fontId="50" fillId="0" borderId="12" xfId="68" applyFont="1" applyBorder="1" applyAlignment="1">
      <alignment horizontal="center" vertical="center"/>
      <protection/>
    </xf>
    <xf numFmtId="14" fontId="50" fillId="0" borderId="12" xfId="0" applyNumberFormat="1" applyFont="1" applyBorder="1" applyAlignment="1">
      <alignment horizontal="left" vertical="center"/>
    </xf>
    <xf numFmtId="14" fontId="23" fillId="0" borderId="12" xfId="0" applyNumberFormat="1" applyFont="1" applyBorder="1" applyAlignment="1">
      <alignment horizontal="left" vertical="center"/>
    </xf>
    <xf numFmtId="0" fontId="50" fillId="0" borderId="12" xfId="68" applyFont="1" applyBorder="1" applyAlignment="1">
      <alignment horizontal="left" vertical="center"/>
      <protection/>
    </xf>
    <xf numFmtId="0" fontId="24" fillId="0" borderId="12" xfId="68" applyFont="1" applyBorder="1" applyAlignment="1">
      <alignment horizontal="center" vertical="center"/>
      <protection/>
    </xf>
    <xf numFmtId="0" fontId="29" fillId="34" borderId="0" xfId="68" applyFont="1" applyFill="1" applyBorder="1">
      <alignment/>
      <protection/>
    </xf>
    <xf numFmtId="0" fontId="33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1" fontId="46" fillId="34" borderId="0" xfId="0" applyNumberFormat="1" applyFont="1" applyFill="1" applyBorder="1" applyAlignment="1">
      <alignment horizontal="center" vertical="center"/>
    </xf>
    <xf numFmtId="0" fontId="23" fillId="0" borderId="0" xfId="68" applyFont="1" applyFill="1" applyBorder="1" applyAlignment="1">
      <alignment horizontal="right"/>
      <protection/>
    </xf>
    <xf numFmtId="0" fontId="18" fillId="0" borderId="0" xfId="68" applyBorder="1">
      <alignment/>
      <protection/>
    </xf>
    <xf numFmtId="0" fontId="8" fillId="0" borderId="0" xfId="68" applyFont="1" applyBorder="1" applyAlignment="1">
      <alignment horizontal="center"/>
      <protection/>
    </xf>
    <xf numFmtId="0" fontId="56" fillId="0" borderId="0" xfId="68" applyFont="1" applyBorder="1" applyAlignment="1">
      <alignment/>
      <protection/>
    </xf>
    <xf numFmtId="0" fontId="3" fillId="0" borderId="0" xfId="68" applyFont="1" applyFill="1" applyBorder="1" applyAlignment="1">
      <alignment horizontal="center"/>
      <protection/>
    </xf>
    <xf numFmtId="0" fontId="47" fillId="0" borderId="14" xfId="68" applyFont="1" applyFill="1" applyBorder="1" applyAlignment="1">
      <alignment horizontal="center"/>
      <protection/>
    </xf>
    <xf numFmtId="0" fontId="47" fillId="0" borderId="0" xfId="68" applyFont="1" applyFill="1" applyBorder="1" applyAlignment="1">
      <alignment horizontal="center"/>
      <protection/>
    </xf>
    <xf numFmtId="0" fontId="3" fillId="0" borderId="16" xfId="68" applyFont="1" applyFill="1" applyBorder="1" applyAlignment="1">
      <alignment horizontal="center"/>
      <protection/>
    </xf>
    <xf numFmtId="0" fontId="3" fillId="0" borderId="11" xfId="68" applyFont="1" applyFill="1" applyBorder="1" applyAlignment="1">
      <alignment horizontal="left"/>
      <protection/>
    </xf>
    <xf numFmtId="0" fontId="3" fillId="0" borderId="11" xfId="68" applyFont="1" applyFill="1" applyBorder="1" applyAlignment="1">
      <alignment horizontal="right"/>
      <protection/>
    </xf>
    <xf numFmtId="0" fontId="49" fillId="0" borderId="0" xfId="0" applyFont="1" applyFill="1" applyBorder="1" applyAlignment="1">
      <alignment horizontal="right" vertical="center"/>
    </xf>
    <xf numFmtId="0" fontId="47" fillId="0" borderId="14" xfId="68" applyFont="1" applyFill="1" applyBorder="1" applyAlignment="1">
      <alignment horizontal="left"/>
      <protection/>
    </xf>
    <xf numFmtId="0" fontId="9" fillId="0" borderId="0" xfId="0" applyFont="1" applyFill="1" applyAlignment="1">
      <alignment horizontal="right" vertical="center"/>
    </xf>
    <xf numFmtId="0" fontId="3" fillId="0" borderId="0" xfId="68" applyFont="1" applyFill="1" applyBorder="1" applyAlignment="1">
      <alignment horizontal="center" vertical="top"/>
      <protection/>
    </xf>
    <xf numFmtId="0" fontId="7" fillId="0" borderId="0" xfId="68" applyFont="1" applyFill="1" applyBorder="1" applyAlignment="1">
      <alignment horizontal="center" vertical="top"/>
      <protection/>
    </xf>
    <xf numFmtId="0" fontId="3" fillId="0" borderId="13" xfId="68" applyFont="1" applyFill="1" applyBorder="1" applyAlignment="1">
      <alignment horizontal="left"/>
      <protection/>
    </xf>
    <xf numFmtId="0" fontId="3" fillId="0" borderId="0" xfId="68" applyFont="1" applyFill="1" applyBorder="1" applyAlignment="1">
      <alignment horizontal="left" vertical="top"/>
      <protection/>
    </xf>
    <xf numFmtId="0" fontId="49" fillId="0" borderId="0" xfId="68" applyFont="1" applyFill="1" applyBorder="1" applyAlignment="1">
      <alignment horizontal="center"/>
      <protection/>
    </xf>
    <xf numFmtId="0" fontId="44" fillId="0" borderId="0" xfId="68" applyFont="1" applyFill="1" applyBorder="1" applyAlignment="1">
      <alignment horizontal="center"/>
      <protection/>
    </xf>
    <xf numFmtId="0" fontId="46" fillId="0" borderId="0" xfId="68" applyFont="1" applyFill="1" applyBorder="1" applyAlignment="1">
      <alignment horizontal="center"/>
      <protection/>
    </xf>
    <xf numFmtId="0" fontId="7" fillId="0" borderId="0" xfId="68" applyFont="1" applyFill="1" applyBorder="1" applyAlignment="1">
      <alignment horizontal="center"/>
      <protection/>
    </xf>
    <xf numFmtId="0" fontId="3" fillId="0" borderId="0" xfId="68" applyFont="1" applyFill="1" applyBorder="1" applyAlignment="1">
      <alignment horizontal="left"/>
      <protection/>
    </xf>
    <xf numFmtId="0" fontId="3" fillId="0" borderId="17" xfId="68" applyFont="1" applyFill="1" applyBorder="1" applyAlignment="1">
      <alignment horizontal="center"/>
      <protection/>
    </xf>
    <xf numFmtId="0" fontId="47" fillId="0" borderId="0" xfId="68" applyFont="1" applyFill="1" applyBorder="1" applyAlignment="1">
      <alignment horizontal="left"/>
      <protection/>
    </xf>
    <xf numFmtId="0" fontId="48" fillId="0" borderId="0" xfId="68" applyFont="1" applyFill="1" applyBorder="1" applyAlignment="1">
      <alignment horizontal="center"/>
      <protection/>
    </xf>
    <xf numFmtId="0" fontId="3" fillId="0" borderId="0" xfId="68" applyFont="1" applyFill="1" applyBorder="1" applyAlignment="1">
      <alignment/>
      <protection/>
    </xf>
    <xf numFmtId="0" fontId="7" fillId="0" borderId="0" xfId="68" applyFont="1" applyFill="1" applyBorder="1" applyAlignment="1">
      <alignment/>
      <protection/>
    </xf>
    <xf numFmtId="0" fontId="3" fillId="0" borderId="0" xfId="68" applyFont="1" applyFill="1" applyBorder="1" applyAlignment="1">
      <alignment horizontal="right"/>
      <protection/>
    </xf>
    <xf numFmtId="0" fontId="23" fillId="0" borderId="0" xfId="68" applyFont="1" applyFill="1" applyBorder="1" applyAlignment="1">
      <alignment/>
      <protection/>
    </xf>
    <xf numFmtId="0" fontId="5" fillId="0" borderId="0" xfId="68" applyFont="1" applyFill="1" applyBorder="1" applyAlignment="1">
      <alignment horizontal="center"/>
      <protection/>
    </xf>
    <xf numFmtId="0" fontId="6" fillId="0" borderId="0" xfId="68" applyFont="1" applyFill="1" applyBorder="1" applyAlignment="1">
      <alignment horizontal="center"/>
      <protection/>
    </xf>
    <xf numFmtId="0" fontId="6" fillId="0" borderId="0" xfId="68" applyFont="1" applyFill="1" applyBorder="1">
      <alignment/>
      <protection/>
    </xf>
    <xf numFmtId="0" fontId="6" fillId="0" borderId="0" xfId="68" applyFont="1" applyFill="1" applyBorder="1" applyAlignment="1">
      <alignment horizontal="left"/>
      <protection/>
    </xf>
    <xf numFmtId="0" fontId="3" fillId="0" borderId="0" xfId="68" applyFont="1" applyFill="1" applyBorder="1">
      <alignment/>
      <protection/>
    </xf>
    <xf numFmtId="0" fontId="7" fillId="0" borderId="0" xfId="0" applyFont="1" applyFill="1" applyBorder="1" applyAlignment="1">
      <alignment horizontal="center" vertical="center"/>
    </xf>
    <xf numFmtId="0" fontId="5" fillId="0" borderId="0" xfId="68" applyFont="1" applyFill="1" applyBorder="1" applyAlignment="1">
      <alignment horizontal="left"/>
      <protection/>
    </xf>
    <xf numFmtId="0" fontId="5" fillId="0" borderId="0" xfId="68" applyFont="1" applyFill="1" applyBorder="1" applyAlignment="1">
      <alignment horizontal="right"/>
      <protection/>
    </xf>
    <xf numFmtId="0" fontId="52" fillId="0" borderId="0" xfId="68" applyFont="1" applyFill="1" applyBorder="1" applyAlignment="1">
      <alignment horizontal="right"/>
      <protection/>
    </xf>
    <xf numFmtId="0" fontId="42" fillId="0" borderId="0" xfId="68" applyFont="1" applyFill="1" applyBorder="1" applyAlignment="1">
      <alignment/>
      <protection/>
    </xf>
    <xf numFmtId="0" fontId="48" fillId="0" borderId="0" xfId="68" applyFont="1" applyFill="1" applyBorder="1" applyAlignment="1">
      <alignment horizontal="left"/>
      <protection/>
    </xf>
    <xf numFmtId="0" fontId="48" fillId="0" borderId="0" xfId="68" applyFont="1" applyFill="1" applyBorder="1" applyAlignment="1">
      <alignment horizontal="right"/>
      <protection/>
    </xf>
    <xf numFmtId="0" fontId="8" fillId="0" borderId="0" xfId="68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right" vertical="center"/>
    </xf>
    <xf numFmtId="0" fontId="5" fillId="0" borderId="0" xfId="68" applyFont="1" applyFill="1" applyBorder="1">
      <alignment/>
      <protection/>
    </xf>
    <xf numFmtId="0" fontId="23" fillId="0" borderId="0" xfId="68" applyFont="1" applyFill="1" applyBorder="1">
      <alignment/>
      <protection/>
    </xf>
    <xf numFmtId="0" fontId="51" fillId="0" borderId="0" xfId="68" applyFont="1" applyFill="1" applyBorder="1" applyAlignment="1">
      <alignment horizontal="center"/>
      <protection/>
    </xf>
    <xf numFmtId="0" fontId="10" fillId="0" borderId="0" xfId="68" applyFont="1" applyBorder="1" applyAlignment="1">
      <alignment horizontal="center"/>
      <protection/>
    </xf>
    <xf numFmtId="0" fontId="42" fillId="0" borderId="0" xfId="68" applyFont="1" applyBorder="1" applyAlignment="1">
      <alignment/>
      <protection/>
    </xf>
    <xf numFmtId="0" fontId="42" fillId="0" borderId="0" xfId="68" applyFont="1" applyBorder="1" applyAlignment="1">
      <alignment horizontal="center"/>
      <protection/>
    </xf>
    <xf numFmtId="0" fontId="35" fillId="0" borderId="0" xfId="68" applyFont="1" applyBorder="1" applyAlignment="1">
      <alignment horizontal="center"/>
      <protection/>
    </xf>
    <xf numFmtId="0" fontId="11" fillId="0" borderId="0" xfId="68" applyFont="1" applyBorder="1">
      <alignment/>
      <protection/>
    </xf>
    <xf numFmtId="0" fontId="23" fillId="0" borderId="0" xfId="68" applyFont="1" applyBorder="1" applyAlignment="1">
      <alignment horizontal="right"/>
      <protection/>
    </xf>
    <xf numFmtId="0" fontId="23" fillId="0" borderId="0" xfId="68" applyFont="1" applyBorder="1" applyAlignment="1">
      <alignment horizontal="right" vertical="center"/>
      <protection/>
    </xf>
    <xf numFmtId="0" fontId="47" fillId="0" borderId="13" xfId="68" applyFont="1" applyFill="1" applyBorder="1" applyAlignment="1">
      <alignment horizontal="center"/>
      <protection/>
    </xf>
    <xf numFmtId="0" fontId="47" fillId="0" borderId="17" xfId="68" applyFont="1" applyFill="1" applyBorder="1" applyAlignment="1">
      <alignment horizontal="center"/>
      <protection/>
    </xf>
    <xf numFmtId="0" fontId="47" fillId="0" borderId="13" xfId="68" applyFont="1" applyFill="1" applyBorder="1" applyAlignment="1">
      <alignment horizontal="left"/>
      <protection/>
    </xf>
    <xf numFmtId="0" fontId="3" fillId="0" borderId="17" xfId="68" applyFont="1" applyFill="1" applyBorder="1" applyAlignment="1">
      <alignment horizontal="left"/>
      <protection/>
    </xf>
    <xf numFmtId="0" fontId="47" fillId="0" borderId="17" xfId="68" applyFont="1" applyFill="1" applyBorder="1" applyAlignment="1">
      <alignment horizontal="left"/>
      <protection/>
    </xf>
    <xf numFmtId="0" fontId="3" fillId="35" borderId="11" xfId="68" applyFont="1" applyFill="1" applyBorder="1" applyAlignment="1">
      <alignment horizontal="left"/>
      <protection/>
    </xf>
    <xf numFmtId="0" fontId="3" fillId="35" borderId="18" xfId="68" applyFont="1" applyFill="1" applyBorder="1" applyAlignment="1">
      <alignment horizontal="left"/>
      <protection/>
    </xf>
    <xf numFmtId="0" fontId="3" fillId="0" borderId="18" xfId="68" applyFont="1" applyFill="1" applyBorder="1" applyAlignment="1">
      <alignment horizontal="center"/>
      <protection/>
    </xf>
    <xf numFmtId="0" fontId="11" fillId="0" borderId="0" xfId="68" applyFont="1" applyFill="1" applyBorder="1">
      <alignment/>
      <protection/>
    </xf>
    <xf numFmtId="49" fontId="4" fillId="33" borderId="0" xfId="0" applyNumberFormat="1" applyFont="1" applyFill="1" applyAlignment="1">
      <alignment horizontal="left" vertical="center"/>
    </xf>
    <xf numFmtId="0" fontId="10" fillId="0" borderId="0" xfId="68" applyFont="1" applyFill="1" applyBorder="1" applyAlignment="1">
      <alignment horizontal="left"/>
      <protection/>
    </xf>
    <xf numFmtId="0" fontId="8" fillId="0" borderId="0" xfId="68" applyFont="1" applyFill="1" applyBorder="1" applyAlignment="1">
      <alignment horizontal="left"/>
      <protection/>
    </xf>
    <xf numFmtId="0" fontId="8" fillId="0" borderId="0" xfId="0" applyFont="1" applyFill="1" applyAlignment="1">
      <alignment horizontal="right" vertical="center"/>
    </xf>
    <xf numFmtId="0" fontId="43" fillId="0" borderId="19" xfId="0" applyFont="1" applyFill="1" applyBorder="1" applyAlignment="1">
      <alignment horizontal="right" vertical="center"/>
    </xf>
    <xf numFmtId="0" fontId="24" fillId="0" borderId="0" xfId="68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center" vertical="center"/>
    </xf>
    <xf numFmtId="0" fontId="24" fillId="0" borderId="20" xfId="68" applyFont="1" applyFill="1" applyBorder="1" applyAlignment="1">
      <alignment horizontal="right"/>
      <protection/>
    </xf>
    <xf numFmtId="0" fontId="47" fillId="0" borderId="19" xfId="68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right" vertical="center"/>
    </xf>
    <xf numFmtId="0" fontId="43" fillId="0" borderId="20" xfId="0" applyFont="1" applyFill="1" applyBorder="1" applyAlignment="1">
      <alignment horizontal="right" vertical="center"/>
    </xf>
    <xf numFmtId="0" fontId="24" fillId="0" borderId="19" xfId="68" applyFont="1" applyFill="1" applyBorder="1" applyAlignment="1">
      <alignment horizontal="right"/>
      <protection/>
    </xf>
    <xf numFmtId="0" fontId="24" fillId="0" borderId="16" xfId="68" applyFont="1" applyFill="1" applyBorder="1" applyAlignment="1">
      <alignment horizontal="right"/>
      <protection/>
    </xf>
    <xf numFmtId="0" fontId="3" fillId="0" borderId="20" xfId="68" applyFont="1" applyFill="1" applyBorder="1" applyAlignment="1">
      <alignment horizontal="center"/>
      <protection/>
    </xf>
    <xf numFmtId="0" fontId="43" fillId="0" borderId="0" xfId="68" applyFont="1" applyFill="1" applyBorder="1" applyAlignment="1">
      <alignment horizontal="center"/>
      <protection/>
    </xf>
    <xf numFmtId="0" fontId="24" fillId="0" borderId="11" xfId="68" applyFont="1" applyFill="1" applyBorder="1" applyAlignment="1">
      <alignment horizontal="right"/>
      <protection/>
    </xf>
    <xf numFmtId="0" fontId="47" fillId="0" borderId="14" xfId="0" applyFont="1" applyFill="1" applyBorder="1" applyAlignment="1">
      <alignment horizontal="right" vertical="center"/>
    </xf>
    <xf numFmtId="0" fontId="3" fillId="0" borderId="21" xfId="68" applyFont="1" applyFill="1" applyBorder="1" applyAlignment="1">
      <alignment horizontal="center"/>
      <protection/>
    </xf>
    <xf numFmtId="0" fontId="20" fillId="0" borderId="21" xfId="68" applyFont="1" applyBorder="1">
      <alignment/>
      <protection/>
    </xf>
    <xf numFmtId="0" fontId="32" fillId="0" borderId="21" xfId="68" applyFont="1" applyBorder="1">
      <alignment/>
      <protection/>
    </xf>
    <xf numFmtId="0" fontId="20" fillId="0" borderId="0" xfId="68" applyFont="1" applyBorder="1">
      <alignment/>
      <protection/>
    </xf>
    <xf numFmtId="0" fontId="32" fillId="0" borderId="0" xfId="68" applyFont="1" applyBorder="1">
      <alignment/>
      <protection/>
    </xf>
    <xf numFmtId="0" fontId="20" fillId="0" borderId="20" xfId="68" applyFont="1" applyBorder="1">
      <alignment/>
      <protection/>
    </xf>
    <xf numFmtId="0" fontId="20" fillId="0" borderId="11" xfId="68" applyFont="1" applyBorder="1">
      <alignment/>
      <protection/>
    </xf>
    <xf numFmtId="0" fontId="32" fillId="0" borderId="11" xfId="68" applyFont="1" applyBorder="1">
      <alignment/>
      <protection/>
    </xf>
    <xf numFmtId="0" fontId="20" fillId="0" borderId="16" xfId="68" applyFont="1" applyBorder="1">
      <alignment/>
      <protection/>
    </xf>
    <xf numFmtId="0" fontId="3" fillId="0" borderId="22" xfId="68" applyFont="1" applyFill="1" applyBorder="1" applyAlignment="1">
      <alignment horizontal="center"/>
      <protection/>
    </xf>
    <xf numFmtId="0" fontId="18" fillId="0" borderId="17" xfId="68" applyBorder="1">
      <alignment/>
      <protection/>
    </xf>
    <xf numFmtId="0" fontId="18" fillId="0" borderId="18" xfId="68" applyBorder="1">
      <alignment/>
      <protection/>
    </xf>
    <xf numFmtId="0" fontId="18" fillId="0" borderId="23" xfId="68" applyBorder="1">
      <alignment/>
      <protection/>
    </xf>
    <xf numFmtId="0" fontId="20" fillId="0" borderId="24" xfId="68" applyFont="1" applyBorder="1">
      <alignment/>
      <protection/>
    </xf>
    <xf numFmtId="0" fontId="20" fillId="0" borderId="25" xfId="68" applyFont="1" applyBorder="1">
      <alignment/>
      <protection/>
    </xf>
    <xf numFmtId="0" fontId="20" fillId="0" borderId="26" xfId="68" applyFont="1" applyBorder="1">
      <alignment/>
      <protection/>
    </xf>
    <xf numFmtId="0" fontId="20" fillId="0" borderId="27" xfId="68" applyFont="1" applyBorder="1">
      <alignment/>
      <protection/>
    </xf>
    <xf numFmtId="0" fontId="20" fillId="0" borderId="22" xfId="68" applyFont="1" applyBorder="1">
      <alignment/>
      <protection/>
    </xf>
    <xf numFmtId="0" fontId="32" fillId="0" borderId="23" xfId="68" applyFont="1" applyBorder="1">
      <alignment/>
      <protection/>
    </xf>
    <xf numFmtId="0" fontId="29" fillId="0" borderId="21" xfId="68" applyFont="1" applyBorder="1">
      <alignment/>
      <protection/>
    </xf>
    <xf numFmtId="49" fontId="6" fillId="33" borderId="0" xfId="0" applyNumberFormat="1" applyFont="1" applyFill="1" applyAlignment="1">
      <alignment horizontal="left" vertical="center"/>
    </xf>
    <xf numFmtId="49" fontId="6" fillId="33" borderId="0" xfId="0" applyNumberFormat="1" applyFont="1" applyFill="1" applyAlignment="1">
      <alignment vertical="center"/>
    </xf>
    <xf numFmtId="49" fontId="52" fillId="33" borderId="0" xfId="0" applyNumberFormat="1" applyFont="1" applyFill="1" applyAlignment="1">
      <alignment vertical="center"/>
    </xf>
    <xf numFmtId="0" fontId="6" fillId="33" borderId="0" xfId="0" applyNumberFormat="1" applyFont="1" applyFill="1" applyAlignment="1">
      <alignment horizontal="left" vertical="center"/>
    </xf>
    <xf numFmtId="49" fontId="52" fillId="33" borderId="0" xfId="0" applyNumberFormat="1" applyFont="1" applyFill="1" applyAlignment="1">
      <alignment horizontal="left" vertical="center"/>
    </xf>
    <xf numFmtId="49" fontId="58" fillId="33" borderId="0" xfId="0" applyNumberFormat="1" applyFont="1" applyFill="1" applyAlignment="1">
      <alignment horizontal="left" vertical="center"/>
    </xf>
    <xf numFmtId="49" fontId="58" fillId="33" borderId="0" xfId="0" applyNumberFormat="1" applyFont="1" applyFill="1" applyAlignment="1">
      <alignment horizontal="right" vertical="center"/>
    </xf>
    <xf numFmtId="0" fontId="3" fillId="36" borderId="11" xfId="68" applyFont="1" applyFill="1" applyBorder="1" applyAlignment="1">
      <alignment horizontal="left"/>
      <protection/>
    </xf>
    <xf numFmtId="0" fontId="3" fillId="36" borderId="18" xfId="68" applyFont="1" applyFill="1" applyBorder="1" applyAlignment="1">
      <alignment horizontal="left"/>
      <protection/>
    </xf>
    <xf numFmtId="0" fontId="57" fillId="36" borderId="0" xfId="68" applyFont="1" applyFill="1" applyBorder="1" applyAlignment="1">
      <alignment/>
      <protection/>
    </xf>
    <xf numFmtId="0" fontId="57" fillId="35" borderId="0" xfId="68" applyFont="1" applyFill="1" applyBorder="1" applyAlignment="1">
      <alignment/>
      <protection/>
    </xf>
    <xf numFmtId="0" fontId="47" fillId="0" borderId="0" xfId="0" applyFont="1" applyFill="1" applyBorder="1" applyAlignment="1">
      <alignment horizontal="right" vertical="center"/>
    </xf>
    <xf numFmtId="0" fontId="18" fillId="0" borderId="0" xfId="68" applyFill="1" applyBorder="1">
      <alignment/>
      <protection/>
    </xf>
    <xf numFmtId="49" fontId="16" fillId="0" borderId="0" xfId="67" applyNumberFormat="1" applyFont="1" applyBorder="1" applyAlignment="1">
      <alignment horizontal="center" vertical="center"/>
      <protection/>
    </xf>
    <xf numFmtId="0" fontId="20" fillId="0" borderId="23" xfId="68" applyFont="1" applyBorder="1" applyAlignment="1">
      <alignment horizontal="center"/>
      <protection/>
    </xf>
    <xf numFmtId="0" fontId="20" fillId="0" borderId="24" xfId="68" applyFont="1" applyBorder="1" applyAlignment="1">
      <alignment horizontal="center"/>
      <protection/>
    </xf>
    <xf numFmtId="0" fontId="20" fillId="0" borderId="25" xfId="68" applyFont="1" applyBorder="1" applyAlignment="1">
      <alignment horizontal="center"/>
      <protection/>
    </xf>
    <xf numFmtId="0" fontId="56" fillId="0" borderId="0" xfId="68" applyFont="1" applyFill="1" applyBorder="1" applyAlignment="1">
      <alignment/>
      <protection/>
    </xf>
    <xf numFmtId="0" fontId="3" fillId="37" borderId="0" xfId="68" applyFont="1" applyFill="1" applyBorder="1" applyAlignment="1">
      <alignment horizontal="center"/>
      <protection/>
    </xf>
    <xf numFmtId="0" fontId="18" fillId="37" borderId="21" xfId="68" applyFill="1" applyBorder="1">
      <alignment/>
      <protection/>
    </xf>
    <xf numFmtId="0" fontId="3" fillId="37" borderId="23" xfId="68" applyFont="1" applyFill="1" applyBorder="1" applyAlignment="1">
      <alignment horizontal="left"/>
      <protection/>
    </xf>
    <xf numFmtId="0" fontId="20" fillId="37" borderId="24" xfId="68" applyFont="1" applyFill="1" applyBorder="1" applyAlignment="1">
      <alignment horizontal="left"/>
      <protection/>
    </xf>
    <xf numFmtId="0" fontId="3" fillId="37" borderId="21" xfId="68" applyFont="1" applyFill="1" applyBorder="1" applyAlignment="1">
      <alignment horizontal="left"/>
      <protection/>
    </xf>
    <xf numFmtId="0" fontId="3" fillId="37" borderId="24" xfId="68" applyFont="1" applyFill="1" applyBorder="1" applyAlignment="1">
      <alignment horizontal="left"/>
      <protection/>
    </xf>
    <xf numFmtId="0" fontId="3" fillId="37" borderId="25" xfId="68" applyFont="1" applyFill="1" applyBorder="1" applyAlignment="1">
      <alignment horizontal="left"/>
      <protection/>
    </xf>
    <xf numFmtId="0" fontId="23" fillId="0" borderId="0" xfId="68" applyFont="1" applyFill="1" applyBorder="1" applyAlignment="1">
      <alignment horizontal="right" vertical="center"/>
      <protection/>
    </xf>
    <xf numFmtId="0" fontId="20" fillId="0" borderId="0" xfId="68" applyFont="1" applyFill="1" applyBorder="1" applyAlignment="1">
      <alignment horizontal="center"/>
      <protection/>
    </xf>
    <xf numFmtId="0" fontId="20" fillId="0" borderId="0" xfId="68" applyFont="1" applyFill="1" applyBorder="1">
      <alignment/>
      <protection/>
    </xf>
    <xf numFmtId="0" fontId="3" fillId="0" borderId="0" xfId="68" applyFont="1" applyFill="1" applyBorder="1" applyAlignment="1">
      <alignment vertical="center"/>
      <protection/>
    </xf>
    <xf numFmtId="0" fontId="48" fillId="0" borderId="17" xfId="68" applyFont="1" applyFill="1" applyBorder="1" applyAlignment="1">
      <alignment horizontal="center"/>
      <protection/>
    </xf>
    <xf numFmtId="0" fontId="3" fillId="0" borderId="19" xfId="68" applyFont="1" applyBorder="1" applyAlignment="1">
      <alignment horizontal="left"/>
      <protection/>
    </xf>
    <xf numFmtId="0" fontId="48" fillId="0" borderId="20" xfId="68" applyFont="1" applyFill="1" applyBorder="1" applyAlignment="1">
      <alignment horizontal="center"/>
      <protection/>
    </xf>
    <xf numFmtId="0" fontId="3" fillId="0" borderId="20" xfId="68" applyFont="1" applyFill="1" applyBorder="1" applyAlignment="1">
      <alignment horizontal="left" vertical="top"/>
      <protection/>
    </xf>
    <xf numFmtId="0" fontId="3" fillId="0" borderId="20" xfId="68" applyFont="1" applyFill="1" applyBorder="1" applyAlignment="1">
      <alignment horizontal="center" vertical="top"/>
      <protection/>
    </xf>
    <xf numFmtId="0" fontId="45" fillId="0" borderId="20" xfId="68" applyFont="1" applyBorder="1" applyAlignment="1">
      <alignment horizontal="center"/>
      <protection/>
    </xf>
    <xf numFmtId="0" fontId="5" fillId="0" borderId="20" xfId="68" applyFont="1" applyFill="1" applyBorder="1" applyAlignment="1">
      <alignment horizontal="center"/>
      <protection/>
    </xf>
    <xf numFmtId="0" fontId="9" fillId="0" borderId="11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3" fillId="37" borderId="21" xfId="68" applyFont="1" applyFill="1" applyBorder="1" applyAlignment="1">
      <alignment/>
      <protection/>
    </xf>
    <xf numFmtId="0" fontId="32" fillId="0" borderId="27" xfId="68" applyFont="1" applyBorder="1">
      <alignment/>
      <protection/>
    </xf>
    <xf numFmtId="0" fontId="32" fillId="0" borderId="22" xfId="68" applyFont="1" applyBorder="1">
      <alignment/>
      <protection/>
    </xf>
    <xf numFmtId="0" fontId="45" fillId="0" borderId="20" xfId="68" applyFont="1" applyBorder="1" applyAlignment="1">
      <alignment horizontal="left"/>
      <protection/>
    </xf>
    <xf numFmtId="0" fontId="30" fillId="0" borderId="0" xfId="0" applyFont="1" applyBorder="1" applyAlignment="1">
      <alignment vertical="center"/>
    </xf>
    <xf numFmtId="0" fontId="56" fillId="36" borderId="0" xfId="68" applyFont="1" applyFill="1" applyBorder="1" applyAlignment="1">
      <alignment/>
      <protection/>
    </xf>
    <xf numFmtId="0" fontId="3" fillId="37" borderId="23" xfId="68" applyFont="1" applyFill="1" applyBorder="1" applyAlignment="1">
      <alignment horizontal="left"/>
      <protection/>
    </xf>
    <xf numFmtId="0" fontId="59" fillId="0" borderId="21" xfId="68" applyFont="1" applyBorder="1">
      <alignment/>
      <protection/>
    </xf>
    <xf numFmtId="0" fontId="8" fillId="0" borderId="21" xfId="68" applyFont="1" applyFill="1" applyBorder="1" applyAlignment="1">
      <alignment horizontal="center"/>
      <protection/>
    </xf>
    <xf numFmtId="0" fontId="60" fillId="0" borderId="21" xfId="68" applyFont="1" applyBorder="1">
      <alignment/>
      <protection/>
    </xf>
    <xf numFmtId="0" fontId="8" fillId="0" borderId="0" xfId="0" applyFont="1" applyFill="1" applyBorder="1" applyAlignment="1">
      <alignment vertical="center"/>
    </xf>
    <xf numFmtId="0" fontId="8" fillId="0" borderId="22" xfId="68" applyFont="1" applyFill="1" applyBorder="1" applyAlignment="1">
      <alignment horizontal="center"/>
      <protection/>
    </xf>
    <xf numFmtId="0" fontId="60" fillId="0" borderId="0" xfId="68" applyFont="1" applyBorder="1">
      <alignment/>
      <protection/>
    </xf>
    <xf numFmtId="0" fontId="61" fillId="0" borderId="21" xfId="68" applyFont="1" applyBorder="1">
      <alignment/>
      <protection/>
    </xf>
    <xf numFmtId="0" fontId="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22" xfId="68" applyFont="1" applyFill="1" applyBorder="1" applyAlignment="1">
      <alignment horizontal="center"/>
      <protection/>
    </xf>
    <xf numFmtId="0" fontId="24" fillId="0" borderId="21" xfId="68" applyFont="1" applyFill="1" applyBorder="1" applyAlignment="1">
      <alignment horizontal="center"/>
      <protection/>
    </xf>
    <xf numFmtId="0" fontId="62" fillId="0" borderId="0" xfId="0" applyFont="1" applyFill="1" applyBorder="1" applyAlignment="1">
      <alignment vertical="center"/>
    </xf>
    <xf numFmtId="0" fontId="62" fillId="0" borderId="22" xfId="68" applyFont="1" applyFill="1" applyBorder="1" applyAlignment="1">
      <alignment horizontal="center"/>
      <protection/>
    </xf>
    <xf numFmtId="0" fontId="63" fillId="0" borderId="21" xfId="68" applyFont="1" applyBorder="1">
      <alignment/>
      <protection/>
    </xf>
    <xf numFmtId="0" fontId="62" fillId="0" borderId="21" xfId="68" applyFont="1" applyFill="1" applyBorder="1" applyAlignment="1">
      <alignment horizontal="center"/>
      <protection/>
    </xf>
    <xf numFmtId="0" fontId="64" fillId="0" borderId="0" xfId="68" applyFont="1">
      <alignment/>
      <protection/>
    </xf>
    <xf numFmtId="0" fontId="61" fillId="0" borderId="0" xfId="68" applyFont="1" applyBorder="1">
      <alignment/>
      <protection/>
    </xf>
    <xf numFmtId="0" fontId="65" fillId="0" borderId="0" xfId="0" applyFont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66" fillId="0" borderId="0" xfId="68" applyFont="1">
      <alignment/>
      <protection/>
    </xf>
    <xf numFmtId="0" fontId="67" fillId="0" borderId="0" xfId="0" applyFont="1" applyBorder="1" applyAlignment="1">
      <alignment vertical="center"/>
    </xf>
    <xf numFmtId="0" fontId="47" fillId="38" borderId="20" xfId="68" applyFont="1" applyFill="1" applyBorder="1" applyAlignment="1">
      <alignment horizontal="center"/>
      <protection/>
    </xf>
    <xf numFmtId="0" fontId="3" fillId="38" borderId="20" xfId="68" applyFont="1" applyFill="1" applyBorder="1" applyAlignment="1">
      <alignment horizontal="center"/>
      <protection/>
    </xf>
    <xf numFmtId="0" fontId="3" fillId="38" borderId="17" xfId="68" applyFont="1" applyFill="1" applyBorder="1" applyAlignment="1">
      <alignment horizontal="center"/>
      <protection/>
    </xf>
    <xf numFmtId="0" fontId="48" fillId="38" borderId="0" xfId="68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right" vertical="center"/>
    </xf>
    <xf numFmtId="0" fontId="68" fillId="0" borderId="0" xfId="68" applyFont="1" applyFill="1" applyBorder="1">
      <alignment/>
      <protection/>
    </xf>
    <xf numFmtId="0" fontId="3" fillId="38" borderId="27" xfId="68" applyFont="1" applyFill="1" applyBorder="1" applyAlignment="1">
      <alignment horizontal="center"/>
      <protection/>
    </xf>
    <xf numFmtId="0" fontId="59" fillId="0" borderId="0" xfId="68" applyFont="1" applyBorder="1">
      <alignment/>
      <protection/>
    </xf>
    <xf numFmtId="0" fontId="63" fillId="0" borderId="0" xfId="68" applyFont="1" applyBorder="1">
      <alignment/>
      <protection/>
    </xf>
    <xf numFmtId="0" fontId="73" fillId="0" borderId="0" xfId="68" applyFont="1" applyBorder="1" applyAlignment="1">
      <alignment horizontal="left"/>
      <protection/>
    </xf>
    <xf numFmtId="0" fontId="47" fillId="38" borderId="17" xfId="68" applyFont="1" applyFill="1" applyBorder="1" applyAlignment="1">
      <alignment horizontal="center"/>
      <protection/>
    </xf>
    <xf numFmtId="0" fontId="62" fillId="34" borderId="0" xfId="0" applyFont="1" applyFill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3" fillId="0" borderId="16" xfId="68" applyFont="1" applyFill="1" applyBorder="1" applyAlignment="1">
      <alignment horizontal="left"/>
      <protection/>
    </xf>
    <xf numFmtId="0" fontId="24" fillId="0" borderId="21" xfId="0" applyFont="1" applyFill="1" applyBorder="1" applyAlignment="1">
      <alignment vertical="center"/>
    </xf>
    <xf numFmtId="0" fontId="47" fillId="38" borderId="27" xfId="68" applyFont="1" applyFill="1" applyBorder="1" applyAlignment="1">
      <alignment horizontal="center"/>
      <protection/>
    </xf>
    <xf numFmtId="0" fontId="24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3" fillId="0" borderId="21" xfId="68" applyFont="1" applyFill="1" applyBorder="1" applyAlignment="1">
      <alignment horizontal="center"/>
      <protection/>
    </xf>
    <xf numFmtId="0" fontId="3" fillId="0" borderId="0" xfId="68" applyFont="1" applyFill="1" applyBorder="1" applyAlignment="1">
      <alignment horizontal="left"/>
      <protection/>
    </xf>
    <xf numFmtId="0" fontId="9" fillId="0" borderId="0" xfId="0" applyFont="1" applyFill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3" fillId="0" borderId="23" xfId="68" applyFont="1" applyFill="1" applyBorder="1" applyAlignment="1">
      <alignment horizontal="center"/>
      <protection/>
    </xf>
    <xf numFmtId="0" fontId="3" fillId="0" borderId="25" xfId="68" applyFont="1" applyFill="1" applyBorder="1" applyAlignment="1">
      <alignment horizontal="center"/>
      <protection/>
    </xf>
    <xf numFmtId="0" fontId="3" fillId="38" borderId="0" xfId="68" applyFont="1" applyFill="1" applyBorder="1" applyAlignment="1">
      <alignment horizontal="center"/>
      <protection/>
    </xf>
    <xf numFmtId="0" fontId="57" fillId="36" borderId="0" xfId="68" applyFont="1" applyFill="1" applyBorder="1" applyAlignment="1">
      <alignment horizontal="right"/>
      <protection/>
    </xf>
    <xf numFmtId="0" fontId="24" fillId="0" borderId="23" xfId="68" applyFont="1" applyFill="1" applyBorder="1" applyAlignment="1">
      <alignment horizontal="center"/>
      <protection/>
    </xf>
    <xf numFmtId="0" fontId="24" fillId="0" borderId="25" xfId="68" applyFont="1" applyFill="1" applyBorder="1" applyAlignment="1">
      <alignment horizontal="center"/>
      <protection/>
    </xf>
    <xf numFmtId="0" fontId="62" fillId="0" borderId="23" xfId="68" applyFont="1" applyFill="1" applyBorder="1" applyAlignment="1">
      <alignment horizontal="center"/>
      <protection/>
    </xf>
    <xf numFmtId="0" fontId="62" fillId="0" borderId="25" xfId="68" applyFont="1" applyFill="1" applyBorder="1" applyAlignment="1">
      <alignment horizontal="center"/>
      <protection/>
    </xf>
    <xf numFmtId="0" fontId="3" fillId="0" borderId="20" xfId="68" applyFont="1" applyFill="1" applyBorder="1" applyAlignment="1">
      <alignment horizontal="left"/>
      <protection/>
    </xf>
    <xf numFmtId="0" fontId="9" fillId="0" borderId="20" xfId="0" applyFont="1" applyFill="1" applyBorder="1" applyAlignment="1">
      <alignment horizontal="right" vertical="center"/>
    </xf>
    <xf numFmtId="0" fontId="3" fillId="0" borderId="26" xfId="68" applyFont="1" applyFill="1" applyBorder="1" applyAlignment="1">
      <alignment horizontal="center"/>
      <protection/>
    </xf>
    <xf numFmtId="0" fontId="3" fillId="0" borderId="22" xfId="68" applyFont="1" applyFill="1" applyBorder="1" applyAlignment="1">
      <alignment horizontal="center"/>
      <protection/>
    </xf>
    <xf numFmtId="0" fontId="57" fillId="35" borderId="0" xfId="68" applyFont="1" applyFill="1" applyBorder="1" applyAlignment="1">
      <alignment horizontal="right"/>
      <protection/>
    </xf>
    <xf numFmtId="0" fontId="3" fillId="39" borderId="0" xfId="68" applyFont="1" applyFill="1" applyBorder="1" applyAlignment="1">
      <alignment horizontal="center"/>
      <protection/>
    </xf>
    <xf numFmtId="0" fontId="61" fillId="0" borderId="21" xfId="68" applyFont="1" applyBorder="1" applyAlignment="1">
      <alignment horizontal="center"/>
      <protection/>
    </xf>
    <xf numFmtId="0" fontId="20" fillId="0" borderId="0" xfId="68" applyFont="1" applyFill="1" applyBorder="1" applyAlignment="1">
      <alignment horizontal="center"/>
      <protection/>
    </xf>
    <xf numFmtId="0" fontId="20" fillId="0" borderId="13" xfId="68" applyFont="1" applyBorder="1" applyAlignment="1">
      <alignment horizontal="center"/>
      <protection/>
    </xf>
    <xf numFmtId="0" fontId="20" fillId="0" borderId="14" xfId="68" applyFont="1" applyBorder="1" applyAlignment="1">
      <alignment horizontal="center"/>
      <protection/>
    </xf>
    <xf numFmtId="0" fontId="20" fillId="0" borderId="19" xfId="68" applyFont="1" applyBorder="1" applyAlignment="1">
      <alignment horizontal="center"/>
      <protection/>
    </xf>
    <xf numFmtId="0" fontId="20" fillId="0" borderId="18" xfId="68" applyFont="1" applyBorder="1" applyAlignment="1">
      <alignment horizontal="center"/>
      <protection/>
    </xf>
    <xf numFmtId="0" fontId="20" fillId="0" borderId="11" xfId="68" applyFont="1" applyBorder="1" applyAlignment="1">
      <alignment horizontal="center"/>
      <protection/>
    </xf>
    <xf numFmtId="0" fontId="20" fillId="0" borderId="16" xfId="68" applyFont="1" applyBorder="1" applyAlignment="1">
      <alignment horizontal="center"/>
      <protection/>
    </xf>
    <xf numFmtId="0" fontId="20" fillId="0" borderId="26" xfId="68" applyFont="1" applyBorder="1" applyAlignment="1">
      <alignment horizontal="center"/>
      <protection/>
    </xf>
    <xf numFmtId="0" fontId="20" fillId="0" borderId="22" xfId="68" applyFont="1" applyBorder="1" applyAlignment="1">
      <alignment horizontal="center"/>
      <protection/>
    </xf>
    <xf numFmtId="0" fontId="3" fillId="0" borderId="0" xfId="68" applyFont="1" applyFill="1" applyBorder="1" applyAlignment="1">
      <alignment horizontal="center"/>
      <protection/>
    </xf>
    <xf numFmtId="0" fontId="18" fillId="0" borderId="0" xfId="68" applyFill="1" applyBorder="1" applyAlignment="1">
      <alignment horizontal="center"/>
      <protection/>
    </xf>
    <xf numFmtId="0" fontId="3" fillId="37" borderId="23" xfId="68" applyFont="1" applyFill="1" applyBorder="1" applyAlignment="1">
      <alignment horizontal="left"/>
      <protection/>
    </xf>
    <xf numFmtId="0" fontId="3" fillId="37" borderId="24" xfId="68" applyFont="1" applyFill="1" applyBorder="1" applyAlignment="1">
      <alignment horizontal="left"/>
      <protection/>
    </xf>
    <xf numFmtId="0" fontId="3" fillId="37" borderId="25" xfId="68" applyFont="1" applyFill="1" applyBorder="1" applyAlignment="1">
      <alignment horizontal="left"/>
      <protection/>
    </xf>
    <xf numFmtId="0" fontId="20" fillId="0" borderId="23" xfId="68" applyFont="1" applyBorder="1" applyAlignment="1">
      <alignment horizontal="center"/>
      <protection/>
    </xf>
    <xf numFmtId="0" fontId="20" fillId="0" borderId="24" xfId="68" applyFont="1" applyBorder="1" applyAlignment="1">
      <alignment horizontal="center"/>
      <protection/>
    </xf>
    <xf numFmtId="0" fontId="20" fillId="0" borderId="25" xfId="68" applyFont="1" applyBorder="1" applyAlignment="1">
      <alignment horizontal="center"/>
      <protection/>
    </xf>
    <xf numFmtId="0" fontId="18" fillId="0" borderId="13" xfId="68" applyBorder="1" applyAlignment="1">
      <alignment horizontal="center"/>
      <protection/>
    </xf>
    <xf numFmtId="0" fontId="18" fillId="0" borderId="19" xfId="68" applyBorder="1" applyAlignment="1">
      <alignment horizontal="center"/>
      <protection/>
    </xf>
    <xf numFmtId="0" fontId="18" fillId="0" borderId="18" xfId="68" applyBorder="1" applyAlignment="1">
      <alignment horizontal="center"/>
      <protection/>
    </xf>
    <xf numFmtId="0" fontId="18" fillId="0" borderId="16" xfId="68" applyBorder="1" applyAlignment="1">
      <alignment horizontal="center"/>
      <protection/>
    </xf>
    <xf numFmtId="0" fontId="68" fillId="0" borderId="0" xfId="68" applyFont="1" applyFill="1" applyBorder="1" applyAlignment="1">
      <alignment horizontal="center"/>
      <protection/>
    </xf>
    <xf numFmtId="0" fontId="17" fillId="40" borderId="26" xfId="67" applyFont="1" applyFill="1" applyBorder="1" applyAlignment="1">
      <alignment horizontal="center" vertical="center"/>
      <protection/>
    </xf>
    <xf numFmtId="0" fontId="17" fillId="40" borderId="22" xfId="67" applyFont="1" applyFill="1" applyBorder="1" applyAlignment="1">
      <alignment horizontal="center" vertical="center"/>
      <protection/>
    </xf>
    <xf numFmtId="49" fontId="71" fillId="38" borderId="26" xfId="67" applyNumberFormat="1" applyFont="1" applyFill="1" applyBorder="1" applyAlignment="1">
      <alignment horizontal="center" vertical="center"/>
      <protection/>
    </xf>
    <xf numFmtId="49" fontId="71" fillId="38" borderId="22" xfId="67" applyNumberFormat="1" applyFont="1" applyFill="1" applyBorder="1" applyAlignment="1">
      <alignment horizontal="center" vertical="center"/>
      <protection/>
    </xf>
    <xf numFmtId="0" fontId="72" fillId="0" borderId="26" xfId="0" applyFont="1" applyFill="1" applyBorder="1" applyAlignment="1" applyProtection="1">
      <alignment horizontal="center" vertical="center"/>
      <protection/>
    </xf>
    <xf numFmtId="0" fontId="72" fillId="0" borderId="22" xfId="0" applyFont="1" applyFill="1" applyBorder="1" applyAlignment="1" applyProtection="1">
      <alignment horizontal="center" vertical="center"/>
      <protection/>
    </xf>
    <xf numFmtId="0" fontId="3" fillId="0" borderId="26" xfId="68" applyFont="1" applyFill="1" applyBorder="1" applyAlignment="1">
      <alignment horizontal="center" vertical="center"/>
      <protection/>
    </xf>
    <xf numFmtId="0" fontId="3" fillId="0" borderId="22" xfId="68" applyFont="1" applyFill="1" applyBorder="1" applyAlignment="1">
      <alignment horizontal="center" vertical="center"/>
      <protection/>
    </xf>
    <xf numFmtId="0" fontId="25" fillId="0" borderId="26" xfId="0" applyFont="1" applyFill="1" applyBorder="1" applyAlignment="1" applyProtection="1">
      <alignment horizontal="center" vertical="center"/>
      <protection/>
    </xf>
    <xf numFmtId="0" fontId="25" fillId="0" borderId="22" xfId="0" applyFont="1" applyFill="1" applyBorder="1" applyAlignment="1" applyProtection="1">
      <alignment horizontal="center" vertical="center"/>
      <protection/>
    </xf>
    <xf numFmtId="49" fontId="70" fillId="38" borderId="26" xfId="67" applyNumberFormat="1" applyFont="1" applyFill="1" applyBorder="1" applyAlignment="1">
      <alignment horizontal="center" vertical="center"/>
      <protection/>
    </xf>
    <xf numFmtId="49" fontId="70" fillId="38" borderId="22" xfId="67" applyNumberFormat="1" applyFont="1" applyFill="1" applyBorder="1" applyAlignment="1">
      <alignment horizontal="center" vertical="center"/>
      <protection/>
    </xf>
    <xf numFmtId="0" fontId="3" fillId="0" borderId="21" xfId="68" applyFont="1" applyFill="1" applyBorder="1" applyAlignment="1">
      <alignment horizontal="center" vertical="center"/>
      <protection/>
    </xf>
    <xf numFmtId="0" fontId="69" fillId="0" borderId="26" xfId="0" applyFont="1" applyFill="1" applyBorder="1" applyAlignment="1" applyProtection="1">
      <alignment horizontal="center" vertical="center"/>
      <protection/>
    </xf>
    <xf numFmtId="0" fontId="69" fillId="0" borderId="22" xfId="0" applyFont="1" applyFill="1" applyBorder="1" applyAlignment="1" applyProtection="1">
      <alignment horizontal="center" vertical="center"/>
      <protection/>
    </xf>
    <xf numFmtId="0" fontId="47" fillId="38" borderId="0" xfId="68" applyFont="1" applyFill="1" applyBorder="1" applyAlignment="1">
      <alignment horizontal="center"/>
      <protection/>
    </xf>
    <xf numFmtId="0" fontId="3" fillId="0" borderId="11" xfId="68" applyFont="1" applyFill="1" applyBorder="1" applyAlignment="1">
      <alignment horizontal="left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aslov 1" xfId="60"/>
    <cellStyle name="Naslov 2" xfId="61"/>
    <cellStyle name="Navadno 16" xfId="62"/>
    <cellStyle name="Navadno 2" xfId="63"/>
    <cellStyle name="Navadno 3" xfId="64"/>
    <cellStyle name="Navadno 4" xfId="65"/>
    <cellStyle name="Navadno 4 2" xfId="66"/>
    <cellStyle name="Navadno_03_rr4" xfId="67"/>
    <cellStyle name="Navadno_10_masters 12" xfId="68"/>
    <cellStyle name="Neutral" xfId="69"/>
    <cellStyle name="Note" xfId="70"/>
    <cellStyle name="Output" xfId="71"/>
    <cellStyle name="Percent" xfId="72"/>
    <cellStyle name="Title" xfId="73"/>
    <cellStyle name="Total" xfId="74"/>
    <cellStyle name="Vsota" xfId="75"/>
    <cellStyle name="Warning Text" xfId="76"/>
  </cellStyles>
  <dxfs count="197"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9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9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9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9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b/>
        <i val="0"/>
        <color indexed="8"/>
      </font>
      <fill>
        <patternFill patternType="solid">
          <bgColor indexed="9"/>
        </patternFill>
      </fill>
    </dxf>
    <dxf>
      <font>
        <b val="0"/>
        <i val="0"/>
        <color auto="1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b/>
        <i val="0"/>
        <color indexed="8"/>
      </font>
      <fill>
        <patternFill patternType="solid">
          <bgColor indexed="9"/>
        </patternFill>
      </fill>
    </dxf>
    <dxf>
      <font>
        <b val="0"/>
        <i val="0"/>
        <color auto="1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9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b val="0"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9"/>
        </patternFill>
      </fill>
    </dxf>
    <dxf>
      <font>
        <b/>
        <i val="0"/>
        <color indexed="8"/>
      </font>
      <fill>
        <patternFill patternType="solid">
          <bgColor indexed="9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38100</xdr:rowOff>
    </xdr:from>
    <xdr:to>
      <xdr:col>2</xdr:col>
      <xdr:colOff>1343025</xdr:colOff>
      <xdr:row>1</xdr:row>
      <xdr:rowOff>38100</xdr:rowOff>
    </xdr:to>
    <xdr:pic>
      <xdr:nvPicPr>
        <xdr:cNvPr id="1" name="Sl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2171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400050</xdr:rowOff>
    </xdr:from>
    <xdr:to>
      <xdr:col>3</xdr:col>
      <xdr:colOff>1933575</xdr:colOff>
      <xdr:row>2</xdr:row>
      <xdr:rowOff>19050</xdr:rowOff>
    </xdr:to>
    <xdr:pic>
      <xdr:nvPicPr>
        <xdr:cNvPr id="1" name="Sl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00050"/>
          <a:ext cx="2171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400050</xdr:rowOff>
    </xdr:from>
    <xdr:to>
      <xdr:col>2</xdr:col>
      <xdr:colOff>1933575</xdr:colOff>
      <xdr:row>2</xdr:row>
      <xdr:rowOff>19050</xdr:rowOff>
    </xdr:to>
    <xdr:pic>
      <xdr:nvPicPr>
        <xdr:cNvPr id="1" name="Sl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400050"/>
          <a:ext cx="2171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400050</xdr:rowOff>
    </xdr:from>
    <xdr:to>
      <xdr:col>2</xdr:col>
      <xdr:colOff>1933575</xdr:colOff>
      <xdr:row>2</xdr:row>
      <xdr:rowOff>19050</xdr:rowOff>
    </xdr:to>
    <xdr:pic>
      <xdr:nvPicPr>
        <xdr:cNvPr id="1" name="Sl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400050"/>
          <a:ext cx="2171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400050</xdr:rowOff>
    </xdr:from>
    <xdr:to>
      <xdr:col>3</xdr:col>
      <xdr:colOff>1933575</xdr:colOff>
      <xdr:row>2</xdr:row>
      <xdr:rowOff>19050</xdr:rowOff>
    </xdr:to>
    <xdr:pic>
      <xdr:nvPicPr>
        <xdr:cNvPr id="1" name="Sl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00050"/>
          <a:ext cx="2171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400050</xdr:rowOff>
    </xdr:from>
    <xdr:to>
      <xdr:col>3</xdr:col>
      <xdr:colOff>1381125</xdr:colOff>
      <xdr:row>2</xdr:row>
      <xdr:rowOff>19050</xdr:rowOff>
    </xdr:to>
    <xdr:pic>
      <xdr:nvPicPr>
        <xdr:cNvPr id="1" name="Sl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00050"/>
          <a:ext cx="2181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400050</xdr:rowOff>
    </xdr:from>
    <xdr:to>
      <xdr:col>3</xdr:col>
      <xdr:colOff>1933575</xdr:colOff>
      <xdr:row>2</xdr:row>
      <xdr:rowOff>19050</xdr:rowOff>
    </xdr:to>
    <xdr:pic>
      <xdr:nvPicPr>
        <xdr:cNvPr id="1" name="Sl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00050"/>
          <a:ext cx="2171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400050</xdr:rowOff>
    </xdr:from>
    <xdr:to>
      <xdr:col>3</xdr:col>
      <xdr:colOff>1933575</xdr:colOff>
      <xdr:row>2</xdr:row>
      <xdr:rowOff>19050</xdr:rowOff>
    </xdr:to>
    <xdr:pic>
      <xdr:nvPicPr>
        <xdr:cNvPr id="1" name="Sl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00050"/>
          <a:ext cx="2171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400050</xdr:rowOff>
    </xdr:from>
    <xdr:to>
      <xdr:col>3</xdr:col>
      <xdr:colOff>1933575</xdr:colOff>
      <xdr:row>2</xdr:row>
      <xdr:rowOff>19050</xdr:rowOff>
    </xdr:to>
    <xdr:pic>
      <xdr:nvPicPr>
        <xdr:cNvPr id="1" name="Sl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00050"/>
          <a:ext cx="2171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B1:Y37"/>
  <sheetViews>
    <sheetView showGridLines="0" showZeros="0" zoomScale="40" zoomScaleNormal="40" zoomScalePageLayoutView="0" workbookViewId="0" topLeftCell="A1">
      <selection activeCell="H11" sqref="H11:I11"/>
    </sheetView>
  </sheetViews>
  <sheetFormatPr defaultColWidth="11.8515625" defaultRowHeight="12.75"/>
  <cols>
    <col min="1" max="1" width="6.140625" style="1" customWidth="1"/>
    <col min="2" max="2" width="11.8515625" style="1" customWidth="1"/>
    <col min="3" max="3" width="33.00390625" style="1" customWidth="1"/>
    <col min="4" max="4" width="7.28125" style="4" customWidth="1"/>
    <col min="5" max="5" width="32.8515625" style="4" customWidth="1"/>
    <col min="6" max="6" width="8.7109375" style="14" customWidth="1"/>
    <col min="7" max="7" width="8.57421875" style="4" customWidth="1"/>
    <col min="8" max="8" width="32.28125" style="4" customWidth="1"/>
    <col min="9" max="9" width="15.8515625" style="4" customWidth="1"/>
    <col min="10" max="10" width="8.7109375" style="4" customWidth="1"/>
    <col min="11" max="11" width="7.140625" style="5" customWidth="1"/>
    <col min="12" max="12" width="32.7109375" style="4" customWidth="1"/>
    <col min="13" max="13" width="6.8515625" style="5" customWidth="1"/>
    <col min="14" max="14" width="33.421875" style="5" customWidth="1"/>
    <col min="15" max="15" width="8.421875" style="5" customWidth="1"/>
    <col min="16" max="17" width="7.140625" style="1" customWidth="1"/>
    <col min="18" max="18" width="14.28125" style="1" customWidth="1"/>
    <col min="19" max="19" width="8.421875" style="9" customWidth="1"/>
    <col min="20" max="20" width="33.421875" style="9" customWidth="1"/>
    <col min="21" max="21" width="20.28125" style="1" customWidth="1"/>
    <col min="22" max="22" width="8.57421875" style="1" customWidth="1"/>
    <col min="23" max="23" width="35.7109375" style="1" customWidth="1"/>
    <col min="24" max="24" width="17.28125" style="1" customWidth="1"/>
    <col min="25" max="161" width="11.8515625" style="1" customWidth="1"/>
    <col min="162" max="163" width="2.57421875" style="1" customWidth="1"/>
    <col min="164" max="16384" width="11.8515625" style="1" customWidth="1"/>
  </cols>
  <sheetData>
    <row r="1" spans="4:24" ht="51" customHeight="1">
      <c r="D1" s="15"/>
      <c r="E1" s="15"/>
      <c r="F1" s="16"/>
      <c r="G1" s="15"/>
      <c r="H1" s="15"/>
      <c r="I1" s="15"/>
      <c r="J1" s="15"/>
      <c r="K1" s="17"/>
      <c r="N1" s="18"/>
      <c r="O1" s="17"/>
      <c r="P1" s="19"/>
      <c r="Q1" s="19"/>
      <c r="S1" s="8"/>
      <c r="U1" s="50"/>
      <c r="V1" s="50"/>
      <c r="W1" s="50"/>
      <c r="X1" s="50"/>
    </row>
    <row r="2" spans="4:24" ht="30" customHeight="1">
      <c r="D2" s="15"/>
      <c r="E2" s="15"/>
      <c r="F2" s="16"/>
      <c r="G2" s="15"/>
      <c r="H2" s="15"/>
      <c r="I2" s="15"/>
      <c r="J2" s="15"/>
      <c r="K2" s="17"/>
      <c r="L2" s="15"/>
      <c r="M2" s="17"/>
      <c r="N2" s="17"/>
      <c r="O2" s="17"/>
      <c r="P2" s="19"/>
      <c r="Q2" s="19"/>
      <c r="U2" s="51"/>
      <c r="V2" s="51"/>
      <c r="W2" s="51"/>
      <c r="X2" s="51"/>
    </row>
    <row r="3" spans="4:24" ht="42" customHeight="1">
      <c r="D3" s="15"/>
      <c r="E3" s="20"/>
      <c r="F3" s="16"/>
      <c r="G3" s="21"/>
      <c r="H3" s="15"/>
      <c r="I3" s="15"/>
      <c r="J3" s="15"/>
      <c r="K3" s="22"/>
      <c r="L3" s="255" t="s">
        <v>5</v>
      </c>
      <c r="M3" s="255"/>
      <c r="N3" s="173" t="s">
        <v>19</v>
      </c>
      <c r="O3" s="68"/>
      <c r="P3" s="19"/>
      <c r="Q3" s="19"/>
      <c r="U3" s="52"/>
      <c r="V3" s="52"/>
      <c r="W3" s="52"/>
      <c r="X3" s="52"/>
    </row>
    <row r="4" spans="4:24" ht="35.25" customHeight="1">
      <c r="D4" s="23"/>
      <c r="E4" s="24"/>
      <c r="F4" s="25"/>
      <c r="G4" s="26"/>
      <c r="H4" s="26"/>
      <c r="I4" s="26"/>
      <c r="J4" s="26"/>
      <c r="K4" s="27"/>
      <c r="L4" s="26"/>
      <c r="M4" s="22"/>
      <c r="N4" s="22"/>
      <c r="O4" s="28"/>
      <c r="P4" s="19"/>
      <c r="Q4" s="19"/>
      <c r="U4" s="53"/>
      <c r="V4" s="53"/>
      <c r="W4" s="53"/>
      <c r="X4" s="53"/>
    </row>
    <row r="5" spans="2:24" ht="27.75" customHeight="1">
      <c r="B5" s="164" t="s">
        <v>6</v>
      </c>
      <c r="C5" s="165"/>
      <c r="D5" s="166"/>
      <c r="E5" s="54"/>
      <c r="F5" s="54" t="s">
        <v>0</v>
      </c>
      <c r="G5" s="54"/>
      <c r="H5" s="54"/>
      <c r="I5" s="54"/>
      <c r="J5" s="167"/>
      <c r="K5" s="54" t="s">
        <v>2</v>
      </c>
      <c r="L5" s="54"/>
      <c r="M5" s="168"/>
      <c r="N5" s="169" t="s">
        <v>1</v>
      </c>
      <c r="O5" s="170"/>
      <c r="U5" s="52"/>
      <c r="V5" s="52"/>
      <c r="W5" s="52"/>
      <c r="X5" s="52"/>
    </row>
    <row r="6" spans="2:24" ht="30.75" customHeight="1" thickBot="1">
      <c r="B6" s="57" t="s">
        <v>9</v>
      </c>
      <c r="C6" s="57"/>
      <c r="D6" s="58"/>
      <c r="E6" s="56"/>
      <c r="F6" s="59" t="s">
        <v>10</v>
      </c>
      <c r="G6" s="59"/>
      <c r="H6" s="60"/>
      <c r="I6" s="56"/>
      <c r="J6" s="46" t="s">
        <v>11</v>
      </c>
      <c r="K6" s="56"/>
      <c r="L6" s="56"/>
      <c r="M6" s="46"/>
      <c r="N6" s="56" t="s">
        <v>12</v>
      </c>
      <c r="O6" s="56"/>
      <c r="U6" s="52"/>
      <c r="V6" s="52"/>
      <c r="W6" s="52"/>
      <c r="X6" s="52"/>
    </row>
    <row r="7" spans="2:24" ht="29.25" customHeight="1">
      <c r="B7" s="22"/>
      <c r="C7" s="22"/>
      <c r="D7" s="34"/>
      <c r="E7" s="3"/>
      <c r="F7" s="2"/>
      <c r="G7" s="2"/>
      <c r="H7" s="55" t="s">
        <v>8</v>
      </c>
      <c r="I7" s="2"/>
      <c r="J7" s="6"/>
      <c r="K7" s="2"/>
      <c r="L7" s="2"/>
      <c r="M7" s="6"/>
      <c r="N7" s="2"/>
      <c r="O7" s="2"/>
      <c r="S7" s="52"/>
      <c r="T7" s="52"/>
      <c r="U7" s="52"/>
      <c r="X7" s="52"/>
    </row>
    <row r="8" spans="4:23" s="66" customFormat="1" ht="24.75" customHeight="1">
      <c r="D8" s="112"/>
      <c r="E8" s="71"/>
      <c r="F8" s="82"/>
      <c r="G8" s="71"/>
      <c r="H8" s="104"/>
      <c r="I8" s="105"/>
      <c r="J8" s="83"/>
      <c r="K8" s="69"/>
      <c r="L8" s="75"/>
      <c r="M8" s="249">
        <f>UPPER(IF(OR(L9="a",L9="as"),#REF!,IF(OR(L9="b",L9="bs"),K10,)))</f>
      </c>
      <c r="N8" s="249"/>
      <c r="O8" s="116">
        <f>IF(OR(L9="a",L9="as"),#REF!,L10)</f>
        <v>0</v>
      </c>
      <c r="P8" s="115"/>
      <c r="Q8" s="115"/>
      <c r="S8" s="252" t="s">
        <v>231</v>
      </c>
      <c r="T8" s="253"/>
      <c r="U8" s="217"/>
      <c r="V8" s="252" t="s">
        <v>257</v>
      </c>
      <c r="W8" s="253"/>
    </row>
    <row r="9" spans="4:24" ht="24.75" customHeight="1">
      <c r="D9" s="67"/>
      <c r="E9" s="69"/>
      <c r="F9" s="99"/>
      <c r="G9" s="171">
        <v>1</v>
      </c>
      <c r="H9" s="73" t="s">
        <v>261</v>
      </c>
      <c r="I9" s="74">
        <f>UPPER(IF($F9="","",VLOOKUP($F9,#REF!,5)))</f>
      </c>
      <c r="J9" s="30">
        <f>IF($F9="","",VLOOKUP($F9,#REF!,14))</f>
      </c>
      <c r="K9" s="77" t="s">
        <v>4</v>
      </c>
      <c r="L9" s="75"/>
      <c r="M9" s="81"/>
      <c r="N9" s="81"/>
      <c r="O9" s="79"/>
      <c r="P9" s="126"/>
      <c r="Q9" s="126"/>
      <c r="S9" s="221">
        <v>1</v>
      </c>
      <c r="T9" s="222" t="s">
        <v>232</v>
      </c>
      <c r="U9" s="217"/>
      <c r="V9" s="218">
        <v>1</v>
      </c>
      <c r="W9" s="244" t="s">
        <v>260</v>
      </c>
      <c r="X9" s="52"/>
    </row>
    <row r="10" spans="4:24" ht="24.75" customHeight="1">
      <c r="D10" s="112"/>
      <c r="E10" s="71"/>
      <c r="F10" s="71"/>
      <c r="G10" s="120"/>
      <c r="H10" s="76"/>
      <c r="I10" s="130"/>
      <c r="J10" s="131"/>
      <c r="K10" s="86"/>
      <c r="L10" s="132"/>
      <c r="M10" s="78"/>
      <c r="N10" s="78"/>
      <c r="O10" s="79"/>
      <c r="P10" s="126"/>
      <c r="Q10" s="126"/>
      <c r="S10" s="223">
        <v>2</v>
      </c>
      <c r="T10" s="222" t="s">
        <v>233</v>
      </c>
      <c r="U10" s="217"/>
      <c r="V10" s="219">
        <v>2</v>
      </c>
      <c r="W10" s="209" t="s">
        <v>259</v>
      </c>
      <c r="X10" s="52"/>
    </row>
    <row r="11" spans="4:24" ht="24.75" customHeight="1">
      <c r="D11" s="67"/>
      <c r="E11" s="69"/>
      <c r="F11" s="133"/>
      <c r="G11" s="121"/>
      <c r="H11" s="254" t="s">
        <v>199</v>
      </c>
      <c r="I11" s="254"/>
      <c r="J11" s="134"/>
      <c r="K11" s="86"/>
      <c r="L11" s="69"/>
      <c r="M11" s="32"/>
      <c r="N11" s="32" t="s">
        <v>3</v>
      </c>
      <c r="O11" s="75"/>
      <c r="P11" s="126"/>
      <c r="Q11" s="126"/>
      <c r="S11" s="221">
        <v>3</v>
      </c>
      <c r="T11" s="222" t="s">
        <v>234</v>
      </c>
      <c r="U11" s="217"/>
      <c r="V11" s="218">
        <v>3</v>
      </c>
      <c r="W11" s="209" t="s">
        <v>258</v>
      </c>
      <c r="X11" s="52"/>
    </row>
    <row r="12" spans="4:24" ht="24.75" customHeight="1">
      <c r="D12" s="112"/>
      <c r="E12" s="118"/>
      <c r="F12" s="135"/>
      <c r="G12" s="122"/>
      <c r="H12" s="88"/>
      <c r="I12" s="136"/>
      <c r="J12" s="137"/>
      <c r="K12" s="80"/>
      <c r="L12" s="138"/>
      <c r="M12" s="78"/>
      <c r="N12" s="78"/>
      <c r="O12" s="79"/>
      <c r="P12" s="126"/>
      <c r="Q12" s="126"/>
      <c r="S12" s="223">
        <v>4</v>
      </c>
      <c r="T12" s="222"/>
      <c r="U12" s="217"/>
      <c r="V12" s="219">
        <v>4</v>
      </c>
      <c r="W12" s="209" t="s">
        <v>271</v>
      </c>
      <c r="X12" s="52"/>
    </row>
    <row r="13" spans="4:24" ht="24.75" customHeight="1">
      <c r="D13" s="113"/>
      <c r="E13" s="87"/>
      <c r="F13" s="133"/>
      <c r="G13" s="172">
        <v>2</v>
      </c>
      <c r="H13" s="73" t="s">
        <v>266</v>
      </c>
      <c r="I13" s="74"/>
      <c r="J13" s="139"/>
      <c r="K13" s="86"/>
      <c r="L13" s="140"/>
      <c r="M13" s="94"/>
      <c r="N13" s="94"/>
      <c r="O13" s="84"/>
      <c r="P13" s="126"/>
      <c r="Q13" s="126"/>
      <c r="S13" s="237"/>
      <c r="T13" s="237"/>
      <c r="U13" s="217"/>
      <c r="V13" s="217"/>
      <c r="W13" s="217"/>
      <c r="X13" s="52"/>
    </row>
    <row r="14" spans="4:24" ht="24.75" customHeight="1" thickBot="1">
      <c r="D14" s="112"/>
      <c r="E14" s="240" t="s">
        <v>225</v>
      </c>
      <c r="F14" s="71"/>
      <c r="G14" s="88"/>
      <c r="H14" s="76"/>
      <c r="I14" s="76"/>
      <c r="J14" s="141"/>
      <c r="K14" s="71"/>
      <c r="L14" s="230" t="s">
        <v>225</v>
      </c>
      <c r="M14" s="107"/>
      <c r="N14" s="107"/>
      <c r="O14" s="84"/>
      <c r="P14" s="126"/>
      <c r="Q14" s="126"/>
      <c r="S14" s="237"/>
      <c r="T14" s="237"/>
      <c r="U14" s="217"/>
      <c r="V14" s="217"/>
      <c r="W14" s="217"/>
      <c r="X14" s="52"/>
    </row>
    <row r="15" spans="3:24" ht="24.75" customHeight="1">
      <c r="C15" s="49"/>
      <c r="D15" s="49"/>
      <c r="E15" s="87"/>
      <c r="F15" s="133"/>
      <c r="G15" s="171">
        <v>3</v>
      </c>
      <c r="H15" s="73" t="s">
        <v>236</v>
      </c>
      <c r="I15" s="74"/>
      <c r="J15" s="142"/>
      <c r="K15" s="130"/>
      <c r="L15" s="140"/>
      <c r="M15" s="49"/>
      <c r="N15" s="49"/>
      <c r="O15" s="31"/>
      <c r="P15" s="126"/>
      <c r="Q15" s="126"/>
      <c r="S15" s="256" t="s">
        <v>262</v>
      </c>
      <c r="T15" s="257"/>
      <c r="U15" s="217"/>
      <c r="V15" s="256" t="s">
        <v>17</v>
      </c>
      <c r="W15" s="257"/>
      <c r="X15" s="52"/>
    </row>
    <row r="16" spans="4:24" ht="24.75" customHeight="1">
      <c r="D16" s="112"/>
      <c r="E16" s="119"/>
      <c r="F16" s="71"/>
      <c r="G16" s="120"/>
      <c r="H16" s="76"/>
      <c r="I16" s="130"/>
      <c r="J16" s="131"/>
      <c r="K16" s="86"/>
      <c r="L16" s="134"/>
      <c r="M16" s="89"/>
      <c r="N16" s="89"/>
      <c r="O16" s="82"/>
      <c r="P16" s="126"/>
      <c r="Q16" s="126"/>
      <c r="S16" s="218">
        <v>1</v>
      </c>
      <c r="T16" s="209" t="s">
        <v>263</v>
      </c>
      <c r="U16" s="217"/>
      <c r="V16" s="218">
        <v>1</v>
      </c>
      <c r="W16" s="209" t="s">
        <v>267</v>
      </c>
      <c r="X16" s="52"/>
    </row>
    <row r="17" spans="4:24" ht="24.75" customHeight="1">
      <c r="D17" s="67"/>
      <c r="E17" s="125"/>
      <c r="F17" s="133"/>
      <c r="G17" s="121"/>
      <c r="H17" s="254" t="s">
        <v>199</v>
      </c>
      <c r="I17" s="254"/>
      <c r="J17" s="134"/>
      <c r="K17" s="86"/>
      <c r="L17" s="72"/>
      <c r="M17" s="69"/>
      <c r="N17" s="69"/>
      <c r="O17" s="85"/>
      <c r="P17" s="126"/>
      <c r="Q17" s="126"/>
      <c r="S17" s="219">
        <v>2</v>
      </c>
      <c r="T17" s="209" t="s">
        <v>264</v>
      </c>
      <c r="U17" s="217"/>
      <c r="V17" s="219">
        <v>2</v>
      </c>
      <c r="W17" s="209" t="s">
        <v>268</v>
      </c>
      <c r="X17" s="52"/>
    </row>
    <row r="18" spans="4:24" ht="24.75" customHeight="1">
      <c r="D18" s="112"/>
      <c r="E18" s="70"/>
      <c r="F18" s="135"/>
      <c r="G18" s="122"/>
      <c r="H18" s="88"/>
      <c r="I18" s="136"/>
      <c r="J18" s="137"/>
      <c r="K18" s="80"/>
      <c r="L18" s="143"/>
      <c r="M18" s="249">
        <f>UPPER(IF(OR(L18="a",L18="as"),K16,IF(OR(L18="b",L18="bs"),#REF!,)))</f>
      </c>
      <c r="N18" s="249"/>
      <c r="O18" s="65"/>
      <c r="P18" s="126"/>
      <c r="Q18" s="126"/>
      <c r="S18" s="218">
        <v>3</v>
      </c>
      <c r="T18" s="209" t="s">
        <v>265</v>
      </c>
      <c r="U18" s="217"/>
      <c r="V18" s="218">
        <v>3</v>
      </c>
      <c r="W18" s="209" t="s">
        <v>256</v>
      </c>
      <c r="X18" s="52"/>
    </row>
    <row r="19" spans="4:25" ht="24.75" customHeight="1">
      <c r="D19" s="113"/>
      <c r="E19" s="69"/>
      <c r="F19" s="133"/>
      <c r="G19" s="172">
        <v>4</v>
      </c>
      <c r="H19" s="73" t="s">
        <v>164</v>
      </c>
      <c r="I19" s="74"/>
      <c r="J19" s="139"/>
      <c r="K19" s="86"/>
      <c r="L19" s="69"/>
      <c r="M19" s="250" t="s">
        <v>4</v>
      </c>
      <c r="N19" s="250"/>
      <c r="O19" s="75"/>
      <c r="P19" s="126"/>
      <c r="Q19" s="126"/>
      <c r="S19" s="219">
        <v>4</v>
      </c>
      <c r="T19" s="209" t="s">
        <v>254</v>
      </c>
      <c r="U19" s="217"/>
      <c r="V19" s="219">
        <v>4</v>
      </c>
      <c r="W19" s="209" t="s">
        <v>255</v>
      </c>
      <c r="X19" s="62"/>
      <c r="Y19" s="61"/>
    </row>
    <row r="20" spans="4:25" ht="24.75" customHeight="1">
      <c r="D20" s="112"/>
      <c r="E20" s="71"/>
      <c r="F20" s="82"/>
      <c r="G20" s="71"/>
      <c r="H20" s="76"/>
      <c r="I20" s="76"/>
      <c r="J20" s="83"/>
      <c r="K20" s="71"/>
      <c r="L20" s="65"/>
      <c r="M20" s="69"/>
      <c r="N20" s="69"/>
      <c r="O20" s="85"/>
      <c r="P20" s="128"/>
      <c r="Q20" s="128"/>
      <c r="R20" s="66"/>
      <c r="S20" s="251"/>
      <c r="T20" s="251"/>
      <c r="U20" s="63"/>
      <c r="V20" s="63"/>
      <c r="W20" s="63"/>
      <c r="X20" s="64"/>
      <c r="Y20" s="61"/>
    </row>
    <row r="21" spans="4:25" ht="24.75" customHeight="1">
      <c r="D21" s="114"/>
      <c r="E21" s="110"/>
      <c r="F21" s="99"/>
      <c r="G21" s="98"/>
      <c r="I21" s="92"/>
      <c r="J21" s="65"/>
      <c r="K21" s="86"/>
      <c r="L21" s="85"/>
      <c r="M21" s="69"/>
      <c r="N21" s="69"/>
      <c r="O21" s="85"/>
      <c r="P21" s="129"/>
      <c r="Q21" s="129"/>
      <c r="R21" s="66"/>
      <c r="S21" s="251"/>
      <c r="T21" s="251"/>
      <c r="U21" s="63"/>
      <c r="V21" s="63"/>
      <c r="W21" s="63"/>
      <c r="X21" s="64"/>
      <c r="Y21" s="61"/>
    </row>
    <row r="22" spans="4:25" ht="24.75" customHeight="1">
      <c r="D22" s="112"/>
      <c r="E22" s="90"/>
      <c r="F22" s="91"/>
      <c r="G22" s="90"/>
      <c r="H22" s="86"/>
      <c r="I22" s="92"/>
      <c r="J22" s="93"/>
      <c r="K22" s="107"/>
      <c r="L22" s="75"/>
      <c r="M22" s="249"/>
      <c r="N22" s="249"/>
      <c r="O22" s="117"/>
      <c r="P22" s="67"/>
      <c r="Q22" s="67"/>
      <c r="R22" s="66"/>
      <c r="U22" s="63"/>
      <c r="V22" s="63"/>
      <c r="W22" s="63"/>
      <c r="X22" s="64"/>
      <c r="Y22" s="61"/>
    </row>
    <row r="23" spans="4:25" s="66" customFormat="1" ht="24.75" customHeight="1">
      <c r="D23" s="111"/>
      <c r="E23" s="94"/>
      <c r="F23" s="99"/>
      <c r="G23" s="108"/>
      <c r="H23" s="100"/>
      <c r="I23" s="101"/>
      <c r="J23" s="102"/>
      <c r="K23" s="100"/>
      <c r="L23" s="109"/>
      <c r="M23" s="81"/>
      <c r="N23" s="81"/>
      <c r="O23" s="29"/>
      <c r="P23" s="67"/>
      <c r="Q23" s="67"/>
      <c r="U23" s="63"/>
      <c r="V23" s="63"/>
      <c r="W23" s="63"/>
      <c r="X23" s="64"/>
      <c r="Y23" s="61"/>
    </row>
    <row r="24" spans="4:25" s="66" customFormat="1" ht="24.75" customHeight="1">
      <c r="D24" s="33"/>
      <c r="E24" s="95"/>
      <c r="F24" s="13"/>
      <c r="G24" s="96"/>
      <c r="H24" s="95"/>
      <c r="I24" s="95"/>
      <c r="J24" s="97"/>
      <c r="K24" s="97"/>
      <c r="L24" s="98"/>
      <c r="M24" s="78"/>
      <c r="N24" s="78"/>
      <c r="O24" s="29"/>
      <c r="P24" s="67"/>
      <c r="Q24" s="67"/>
      <c r="U24" s="63"/>
      <c r="V24" s="63"/>
      <c r="W24" s="63"/>
      <c r="X24" s="64"/>
      <c r="Y24" s="61"/>
    </row>
    <row r="25" spans="4:25" s="66" customFormat="1" ht="24.75" customHeight="1">
      <c r="D25" s="33"/>
      <c r="E25" s="35"/>
      <c r="F25" s="13"/>
      <c r="G25" s="36"/>
      <c r="H25" s="35"/>
      <c r="I25" s="35"/>
      <c r="J25" s="37"/>
      <c r="K25" s="37"/>
      <c r="L25" s="38"/>
      <c r="M25" s="29"/>
      <c r="N25" s="29"/>
      <c r="O25" s="29"/>
      <c r="P25" s="67"/>
      <c r="Q25" s="67"/>
      <c r="U25" s="63"/>
      <c r="V25" s="63"/>
      <c r="W25" s="63"/>
      <c r="X25" s="64"/>
      <c r="Y25" s="61"/>
    </row>
    <row r="26" spans="2:17" ht="30" customHeight="1">
      <c r="B26" s="183"/>
      <c r="C26" s="184" t="s">
        <v>13</v>
      </c>
      <c r="D26" s="185"/>
      <c r="E26" s="186" t="s">
        <v>14</v>
      </c>
      <c r="F26" s="186" t="s">
        <v>15</v>
      </c>
      <c r="G26" s="186"/>
      <c r="K26" s="183"/>
      <c r="L26" s="184" t="s">
        <v>16</v>
      </c>
      <c r="M26" s="185"/>
      <c r="N26" s="186" t="s">
        <v>17</v>
      </c>
      <c r="O26" s="186" t="s">
        <v>15</v>
      </c>
      <c r="P26" s="186"/>
      <c r="Q26" s="86"/>
    </row>
    <row r="27" spans="2:17" ht="30" customHeight="1">
      <c r="B27" s="153">
        <v>1</v>
      </c>
      <c r="C27" s="154"/>
      <c r="D27" s="147"/>
      <c r="E27" s="159"/>
      <c r="F27" s="148"/>
      <c r="G27" s="149"/>
      <c r="K27" s="153">
        <v>1</v>
      </c>
      <c r="L27" s="154"/>
      <c r="M27" s="147"/>
      <c r="N27" s="159"/>
      <c r="O27" s="148"/>
      <c r="P27" s="149"/>
      <c r="Q27" s="147"/>
    </row>
    <row r="28" spans="2:17" ht="30" customHeight="1">
      <c r="B28" s="144">
        <v>2</v>
      </c>
      <c r="C28" s="156"/>
      <c r="D28" s="157"/>
      <c r="E28" s="145"/>
      <c r="F28" s="162"/>
      <c r="G28" s="158"/>
      <c r="K28" s="144">
        <v>2</v>
      </c>
      <c r="L28" s="156"/>
      <c r="M28" s="157"/>
      <c r="N28" s="145"/>
      <c r="O28" s="162"/>
      <c r="P28" s="158"/>
      <c r="Q28" s="147"/>
    </row>
    <row r="29" spans="2:17" ht="30" customHeight="1">
      <c r="B29" s="248">
        <v>3</v>
      </c>
      <c r="C29" s="154"/>
      <c r="D29" s="147"/>
      <c r="E29" s="160"/>
      <c r="F29" s="148"/>
      <c r="G29" s="149"/>
      <c r="K29" s="248">
        <v>3</v>
      </c>
      <c r="L29" s="154"/>
      <c r="M29" s="147"/>
      <c r="N29" s="160"/>
      <c r="O29" s="148"/>
      <c r="P29" s="149"/>
      <c r="Q29" s="147"/>
    </row>
    <row r="30" spans="2:17" ht="30" customHeight="1">
      <c r="B30" s="248"/>
      <c r="C30" s="155"/>
      <c r="D30" s="150"/>
      <c r="E30" s="161"/>
      <c r="F30" s="151"/>
      <c r="G30" s="152"/>
      <c r="K30" s="248"/>
      <c r="L30" s="155"/>
      <c r="M30" s="150"/>
      <c r="N30" s="161"/>
      <c r="O30" s="151"/>
      <c r="P30" s="152"/>
      <c r="Q30" s="147"/>
    </row>
    <row r="31" ht="30" customHeight="1"/>
    <row r="32" ht="30" customHeight="1"/>
    <row r="33" spans="2:17" ht="30" customHeight="1">
      <c r="B33" s="183"/>
      <c r="C33" s="184" t="s">
        <v>18</v>
      </c>
      <c r="D33" s="185"/>
      <c r="E33" s="186" t="s">
        <v>18</v>
      </c>
      <c r="F33" s="186" t="s">
        <v>15</v>
      </c>
      <c r="G33" s="186"/>
      <c r="K33" s="183"/>
      <c r="L33" s="184" t="s">
        <v>18</v>
      </c>
      <c r="M33" s="185"/>
      <c r="N33" s="186" t="s">
        <v>18</v>
      </c>
      <c r="O33" s="186" t="s">
        <v>15</v>
      </c>
      <c r="P33" s="186"/>
      <c r="Q33" s="86"/>
    </row>
    <row r="34" spans="2:17" ht="30" customHeight="1">
      <c r="B34" s="153">
        <v>1</v>
      </c>
      <c r="C34" s="154"/>
      <c r="D34" s="147"/>
      <c r="E34" s="159"/>
      <c r="F34" s="148"/>
      <c r="G34" s="149"/>
      <c r="K34" s="153">
        <v>1</v>
      </c>
      <c r="L34" s="154"/>
      <c r="M34" s="147"/>
      <c r="N34" s="159"/>
      <c r="O34" s="148"/>
      <c r="P34" s="149"/>
      <c r="Q34" s="147"/>
    </row>
    <row r="35" spans="2:17" ht="30" customHeight="1">
      <c r="B35" s="144">
        <v>2</v>
      </c>
      <c r="C35" s="156"/>
      <c r="D35" s="157"/>
      <c r="E35" s="145"/>
      <c r="F35" s="162"/>
      <c r="G35" s="158"/>
      <c r="K35" s="144">
        <v>2</v>
      </c>
      <c r="L35" s="156"/>
      <c r="M35" s="157"/>
      <c r="N35" s="145"/>
      <c r="O35" s="162"/>
      <c r="P35" s="158"/>
      <c r="Q35" s="147"/>
    </row>
    <row r="36" spans="2:17" ht="30" customHeight="1">
      <c r="B36" s="248">
        <v>3</v>
      </c>
      <c r="C36" s="154"/>
      <c r="D36" s="147"/>
      <c r="E36" s="160"/>
      <c r="F36" s="148"/>
      <c r="G36" s="149"/>
      <c r="K36" s="248">
        <v>3</v>
      </c>
      <c r="L36" s="154"/>
      <c r="M36" s="147"/>
      <c r="N36" s="160"/>
      <c r="O36" s="148"/>
      <c r="P36" s="149"/>
      <c r="Q36" s="147"/>
    </row>
    <row r="37" spans="2:17" ht="30" customHeight="1">
      <c r="B37" s="248"/>
      <c r="C37" s="155"/>
      <c r="D37" s="150"/>
      <c r="E37" s="161"/>
      <c r="F37" s="151"/>
      <c r="G37" s="152"/>
      <c r="K37" s="248"/>
      <c r="L37" s="155"/>
      <c r="M37" s="150"/>
      <c r="N37" s="161"/>
      <c r="O37" s="151"/>
      <c r="P37" s="152"/>
      <c r="Q37" s="147"/>
    </row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</sheetData>
  <sheetProtection/>
  <mergeCells count="16">
    <mergeCell ref="S8:T8"/>
    <mergeCell ref="H11:I11"/>
    <mergeCell ref="H17:I17"/>
    <mergeCell ref="L3:M3"/>
    <mergeCell ref="V8:W8"/>
    <mergeCell ref="M8:N8"/>
    <mergeCell ref="S15:T15"/>
    <mergeCell ref="V15:W15"/>
    <mergeCell ref="B36:B37"/>
    <mergeCell ref="K36:K37"/>
    <mergeCell ref="M18:N18"/>
    <mergeCell ref="M19:N19"/>
    <mergeCell ref="S20:T21"/>
    <mergeCell ref="M22:N22"/>
    <mergeCell ref="B29:B30"/>
    <mergeCell ref="K29:K30"/>
  </mergeCells>
  <conditionalFormatting sqref="M8:N8">
    <cfRule type="expression" priority="3" dxfId="9" stopIfTrue="1">
      <formula>L9="as"</formula>
    </cfRule>
    <cfRule type="expression" priority="4" dxfId="9" stopIfTrue="1">
      <formula>L9="bs"</formula>
    </cfRule>
  </conditionalFormatting>
  <conditionalFormatting sqref="M22 M18">
    <cfRule type="expression" priority="5" dxfId="9" stopIfTrue="1">
      <formula>L18="as"</formula>
    </cfRule>
    <cfRule type="expression" priority="6" dxfId="9" stopIfTrue="1">
      <formula>L18="bs"</formula>
    </cfRule>
  </conditionalFormatting>
  <conditionalFormatting sqref="G3 D6:O6">
    <cfRule type="cellIs" priority="7" dxfId="22" operator="equal" stopIfTrue="1">
      <formula>0</formula>
    </cfRule>
  </conditionalFormatting>
  <conditionalFormatting sqref="F23">
    <cfRule type="expression" priority="9" dxfId="130" stopIfTrue="1">
      <formula>$F23&lt;&gt;""</formula>
    </cfRule>
  </conditionalFormatting>
  <conditionalFormatting sqref="J10 J12 L22 L18 L9 O11 O19">
    <cfRule type="expression" priority="10" dxfId="8" stopIfTrue="1">
      <formula>J9&lt;&gt;""</formula>
    </cfRule>
  </conditionalFormatting>
  <conditionalFormatting sqref="F9 F11 F13 F21 F17 F19">
    <cfRule type="expression" priority="11" dxfId="6" stopIfTrue="1">
      <formula>$F9&lt;&gt;""</formula>
    </cfRule>
  </conditionalFormatting>
  <conditionalFormatting sqref="J16 J18">
    <cfRule type="expression" priority="1" dxfId="8" stopIfTrue="1">
      <formula>J16&lt;&gt;""</formula>
    </cfRule>
  </conditionalFormatting>
  <conditionalFormatting sqref="F15">
    <cfRule type="expression" priority="2" dxfId="6" stopIfTrue="1">
      <formula>$F15&lt;&gt;""</formula>
    </cfRule>
  </conditionalFormatting>
  <conditionalFormatting sqref="M14:N14 I12 M19:N19 I10 I16 I18">
    <cfRule type="expression" priority="12" dxfId="2" stopIfTrue="1">
      <formula>AND('do 35 Ž'!#REF!="CU",I10="Sodnik")</formula>
    </cfRule>
    <cfRule type="expression" priority="13" dxfId="1" stopIfTrue="1">
      <formula>AND('do 35 Ž'!#REF!="CU",I10&lt;&gt;"Umpire",J10&lt;&gt;"")</formula>
    </cfRule>
    <cfRule type="expression" priority="14" dxfId="0" stopIfTrue="1">
      <formula>AND('do 35 Ž'!#REF!="CU",I10&lt;&gt;"Umpire")</formula>
    </cfRule>
  </conditionalFormatting>
  <conditionalFormatting sqref="K22 K9 K15">
    <cfRule type="expression" priority="15" dxfId="2" stopIfTrue="1">
      <formula>AND('do 35 Ž'!#REF!="CU",K9="Sodnik")</formula>
    </cfRule>
    <cfRule type="expression" priority="16" dxfId="1" stopIfTrue="1">
      <formula>AND('do 35 Ž'!#REF!="CU",K9&lt;&gt;"Umpire",'do 35 Ž'!#REF!&lt;&gt;"")</formula>
    </cfRule>
    <cfRule type="expression" priority="17" dxfId="0" stopIfTrue="1">
      <formula>AND('do 35 Ž'!#REF!="CU",K9&lt;&gt;"Umpire")</formula>
    </cfRule>
  </conditionalFormatting>
  <dataValidations count="1">
    <dataValidation type="list" allowBlank="1" showInputMessage="1" sqref="I10 M19 I12 K22 K15 M11:N11 K9 I16 I18">
      <formula1>'do 35 Ž'!#REF!</formula1>
    </dataValidation>
  </dataValidations>
  <printOptions horizontalCentered="1"/>
  <pageMargins left="0.5511811023622047" right="0.5511811023622047" top="0.5905511811023623" bottom="0.5905511811023623" header="0.31496062992125984" footer="0.31496062992125984"/>
  <pageSetup fitToHeight="1" fitToWidth="1" horizontalDpi="600" verticalDpi="600" orientation="portrait" paperSize="9" scale="42" r:id="rId2"/>
  <headerFooter alignWithMargins="0">
    <oddFooter>&amp;C&amp;"Times New Roman CE,Navadno"&amp;16obrazec TZS/10-2   naslov TZS: 1000 LJUBLJANA, Vurnikova 2, tel. 01/ 430 63 70, fax 01/ 430 66 95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0">
    <pageSetUpPr fitToPage="1"/>
  </sheetPr>
  <dimension ref="B1:Z59"/>
  <sheetViews>
    <sheetView showGridLines="0" showZeros="0" zoomScale="40" zoomScaleNormal="40" zoomScalePageLayoutView="0" workbookViewId="0" topLeftCell="A1">
      <selection activeCell="AB34" sqref="AB34"/>
    </sheetView>
  </sheetViews>
  <sheetFormatPr defaultColWidth="11.8515625" defaultRowHeight="12.75"/>
  <cols>
    <col min="1" max="1" width="6.421875" style="1" customWidth="1"/>
    <col min="2" max="3" width="11.8515625" style="1" customWidth="1"/>
    <col min="4" max="4" width="33.00390625" style="1" customWidth="1"/>
    <col min="5" max="5" width="7.28125" style="4" customWidth="1"/>
    <col min="6" max="6" width="32.8515625" style="4" customWidth="1"/>
    <col min="7" max="7" width="8.7109375" style="14" customWidth="1"/>
    <col min="8" max="8" width="8.57421875" style="4" customWidth="1"/>
    <col min="9" max="9" width="32.28125" style="4" customWidth="1"/>
    <col min="10" max="10" width="15.8515625" style="4" customWidth="1"/>
    <col min="11" max="11" width="8.7109375" style="4" customWidth="1"/>
    <col min="12" max="12" width="7.140625" style="5" customWidth="1"/>
    <col min="13" max="13" width="32.7109375" style="4" customWidth="1"/>
    <col min="14" max="14" width="6.8515625" style="5" customWidth="1"/>
    <col min="15" max="15" width="33.421875" style="5" customWidth="1"/>
    <col min="16" max="16" width="15.28125" style="5" customWidth="1"/>
    <col min="17" max="17" width="10.00390625" style="1" customWidth="1"/>
    <col min="18" max="18" width="7.140625" style="1" customWidth="1"/>
    <col min="19" max="19" width="14.28125" style="1" customWidth="1"/>
    <col min="20" max="20" width="8.421875" style="9" customWidth="1"/>
    <col min="21" max="21" width="33.421875" style="9" customWidth="1"/>
    <col min="22" max="22" width="20.28125" style="1" customWidth="1"/>
    <col min="23" max="23" width="8.57421875" style="1" customWidth="1"/>
    <col min="24" max="24" width="35.7109375" style="1" customWidth="1"/>
    <col min="25" max="25" width="17.28125" style="1" customWidth="1"/>
    <col min="26" max="162" width="11.8515625" style="1" customWidth="1"/>
    <col min="163" max="164" width="2.57421875" style="1" customWidth="1"/>
    <col min="165" max="16384" width="11.8515625" style="1" customWidth="1"/>
  </cols>
  <sheetData>
    <row r="1" spans="5:25" ht="51" customHeight="1">
      <c r="E1" s="15"/>
      <c r="F1" s="15"/>
      <c r="G1" s="16"/>
      <c r="H1" s="15"/>
      <c r="I1" s="15"/>
      <c r="J1" s="15"/>
      <c r="K1" s="15"/>
      <c r="L1" s="17"/>
      <c r="O1" s="18"/>
      <c r="P1" s="17"/>
      <c r="Q1" s="19"/>
      <c r="R1" s="19"/>
      <c r="T1" s="8"/>
      <c r="V1" s="50"/>
      <c r="W1" s="50"/>
      <c r="X1" s="50"/>
      <c r="Y1" s="50"/>
    </row>
    <row r="2" spans="5:25" ht="30" customHeight="1">
      <c r="E2" s="15"/>
      <c r="F2" s="15"/>
      <c r="G2" s="16"/>
      <c r="H2" s="15"/>
      <c r="I2" s="15"/>
      <c r="J2" s="15"/>
      <c r="K2" s="15"/>
      <c r="L2" s="17"/>
      <c r="M2" s="15"/>
      <c r="N2" s="17"/>
      <c r="O2" s="17"/>
      <c r="P2" s="17"/>
      <c r="Q2" s="19"/>
      <c r="R2" s="19"/>
      <c r="V2" s="51"/>
      <c r="W2" s="51"/>
      <c r="X2" s="51"/>
      <c r="Y2" s="51"/>
    </row>
    <row r="3" spans="5:25" ht="42" customHeight="1">
      <c r="E3" s="15"/>
      <c r="F3" s="20"/>
      <c r="G3" s="16"/>
      <c r="H3" s="21"/>
      <c r="I3" s="15"/>
      <c r="J3" s="15"/>
      <c r="K3" s="15"/>
      <c r="L3" s="22"/>
      <c r="M3" s="255" t="s">
        <v>5</v>
      </c>
      <c r="N3" s="255"/>
      <c r="O3" s="173" t="s">
        <v>35</v>
      </c>
      <c r="P3" s="207"/>
      <c r="Q3" s="19"/>
      <c r="R3" s="19"/>
      <c r="V3" s="52"/>
      <c r="W3" s="52"/>
      <c r="X3" s="52"/>
      <c r="Y3" s="52"/>
    </row>
    <row r="4" spans="5:25" ht="35.25" customHeight="1">
      <c r="E4" s="23"/>
      <c r="F4" s="24"/>
      <c r="G4" s="25"/>
      <c r="H4" s="26"/>
      <c r="I4" s="26"/>
      <c r="J4" s="26"/>
      <c r="K4" s="26"/>
      <c r="L4" s="27"/>
      <c r="M4" s="26"/>
      <c r="N4" s="22"/>
      <c r="O4" s="22"/>
      <c r="P4" s="28"/>
      <c r="Q4" s="19"/>
      <c r="R4" s="19"/>
      <c r="V4" s="53"/>
      <c r="W4" s="53"/>
      <c r="X4" s="53"/>
      <c r="Y4" s="53"/>
    </row>
    <row r="5" spans="3:25" ht="18" customHeight="1">
      <c r="C5" s="39" t="s">
        <v>6</v>
      </c>
      <c r="D5" s="40"/>
      <c r="E5" s="41"/>
      <c r="F5" s="42"/>
      <c r="G5" s="42" t="s">
        <v>0</v>
      </c>
      <c r="H5" s="42"/>
      <c r="I5" s="54"/>
      <c r="J5" s="42"/>
      <c r="K5" s="43"/>
      <c r="L5" s="42" t="s">
        <v>2</v>
      </c>
      <c r="M5" s="42"/>
      <c r="N5" s="44"/>
      <c r="O5" s="127" t="s">
        <v>1</v>
      </c>
      <c r="P5" s="45"/>
      <c r="V5" s="52"/>
      <c r="W5" s="52"/>
      <c r="X5" s="52"/>
      <c r="Y5" s="52"/>
    </row>
    <row r="6" spans="3:25" ht="28.5" customHeight="1" thickBot="1">
      <c r="C6" s="57" t="s">
        <v>9</v>
      </c>
      <c r="D6" s="57"/>
      <c r="E6" s="58"/>
      <c r="F6" s="56"/>
      <c r="G6" s="59" t="s">
        <v>10</v>
      </c>
      <c r="H6" s="59"/>
      <c r="I6" s="60"/>
      <c r="J6" s="56"/>
      <c r="K6" s="46" t="s">
        <v>11</v>
      </c>
      <c r="L6" s="56"/>
      <c r="M6" s="56"/>
      <c r="N6" s="46"/>
      <c r="O6" s="56" t="s">
        <v>12</v>
      </c>
      <c r="P6" s="56"/>
      <c r="U6" s="225" t="s">
        <v>23</v>
      </c>
      <c r="V6" s="52"/>
      <c r="W6" s="52"/>
      <c r="X6" s="52"/>
      <c r="Y6" s="52"/>
    </row>
    <row r="7" spans="3:25" ht="29.25" customHeight="1">
      <c r="C7" s="22"/>
      <c r="D7" s="22"/>
      <c r="E7" s="34"/>
      <c r="F7" s="3"/>
      <c r="G7" s="2"/>
      <c r="H7" s="2"/>
      <c r="I7" s="55" t="s">
        <v>8</v>
      </c>
      <c r="J7" s="2"/>
      <c r="K7" s="6"/>
      <c r="L7" s="2"/>
      <c r="M7" s="2"/>
      <c r="N7" s="6"/>
      <c r="O7" s="2"/>
      <c r="P7" s="2"/>
      <c r="T7" s="252" t="s">
        <v>226</v>
      </c>
      <c r="U7" s="253"/>
      <c r="V7" s="52"/>
      <c r="W7" s="252"/>
      <c r="X7" s="253"/>
      <c r="Y7" s="52"/>
    </row>
    <row r="8" spans="5:25" s="66" customFormat="1" ht="24.75" customHeight="1">
      <c r="E8" s="112"/>
      <c r="F8" s="71"/>
      <c r="G8" s="82"/>
      <c r="H8" s="71"/>
      <c r="I8" s="104"/>
      <c r="J8" s="105"/>
      <c r="K8" s="83"/>
      <c r="L8" s="69"/>
      <c r="M8" s="75"/>
      <c r="N8" s="249">
        <f>UPPER(IF(OR(M9="a",M9="as"),#REF!,IF(OR(M9="b",M9="bs"),L10,)))</f>
      </c>
      <c r="O8" s="249"/>
      <c r="P8" s="116">
        <f>IF(OR(M9="a",M9="as"),#REF!,M10)</f>
        <v>0</v>
      </c>
      <c r="Q8" s="115"/>
      <c r="R8" s="115"/>
      <c r="T8" s="221">
        <v>1</v>
      </c>
      <c r="U8" s="222" t="s">
        <v>227</v>
      </c>
      <c r="V8" s="220"/>
      <c r="W8" s="221"/>
      <c r="X8" s="222"/>
      <c r="Y8" s="52"/>
    </row>
    <row r="9" spans="5:25" ht="24.75" customHeight="1">
      <c r="E9" s="67"/>
      <c r="F9" s="69"/>
      <c r="G9" s="99"/>
      <c r="H9" s="171"/>
      <c r="I9" s="73" t="s">
        <v>235</v>
      </c>
      <c r="J9" s="74">
        <f>UPPER(IF($G9="","",VLOOKUP($G9,#REF!,5)))</f>
      </c>
      <c r="K9" s="142" t="s">
        <v>23</v>
      </c>
      <c r="L9" s="77" t="s">
        <v>4</v>
      </c>
      <c r="M9" s="75"/>
      <c r="N9" s="81"/>
      <c r="O9" s="81"/>
      <c r="P9" s="79"/>
      <c r="Q9" s="126"/>
      <c r="R9" s="126"/>
      <c r="T9" s="223">
        <v>2</v>
      </c>
      <c r="U9" s="222" t="s">
        <v>228</v>
      </c>
      <c r="V9" s="220"/>
      <c r="W9" s="223"/>
      <c r="X9" s="222"/>
      <c r="Y9" s="52"/>
    </row>
    <row r="10" spans="5:25" ht="24.75" customHeight="1">
      <c r="E10" s="112"/>
      <c r="F10" s="71"/>
      <c r="G10" s="71"/>
      <c r="H10" s="120"/>
      <c r="I10" s="76"/>
      <c r="J10" s="130"/>
      <c r="K10" s="131"/>
      <c r="L10" s="86"/>
      <c r="M10" s="132"/>
      <c r="N10" s="78"/>
      <c r="O10" s="78"/>
      <c r="P10" s="79"/>
      <c r="Q10" s="126"/>
      <c r="R10" s="126"/>
      <c r="T10" s="221">
        <v>3</v>
      </c>
      <c r="U10" s="222" t="s">
        <v>229</v>
      </c>
      <c r="V10" s="220"/>
      <c r="W10" s="221"/>
      <c r="X10" s="222"/>
      <c r="Y10" s="52"/>
    </row>
    <row r="11" spans="5:25" ht="24.75" customHeight="1">
      <c r="E11" s="67"/>
      <c r="F11" s="69"/>
      <c r="G11" s="133"/>
      <c r="H11" s="121"/>
      <c r="I11" s="86"/>
      <c r="J11" s="92"/>
      <c r="K11" s="134"/>
      <c r="L11" s="86"/>
      <c r="M11" s="73" t="s">
        <v>235</v>
      </c>
      <c r="N11" s="32"/>
      <c r="O11" s="32"/>
      <c r="P11" s="75"/>
      <c r="Q11" s="126"/>
      <c r="R11" s="126"/>
      <c r="T11" s="223">
        <v>4</v>
      </c>
      <c r="U11" s="222" t="s">
        <v>230</v>
      </c>
      <c r="V11" s="220"/>
      <c r="W11" s="223"/>
      <c r="X11" s="222"/>
      <c r="Y11" s="52"/>
    </row>
    <row r="12" spans="5:25" ht="24.75" customHeight="1">
      <c r="E12" s="112"/>
      <c r="F12" s="118"/>
      <c r="G12" s="135"/>
      <c r="H12" s="122"/>
      <c r="I12" s="88"/>
      <c r="J12" s="136"/>
      <c r="K12" s="137"/>
      <c r="L12" s="80"/>
      <c r="M12" s="138"/>
      <c r="N12" s="78"/>
      <c r="O12" s="78"/>
      <c r="P12" s="79"/>
      <c r="Q12" s="126"/>
      <c r="R12" s="126"/>
      <c r="T12" s="238"/>
      <c r="U12" s="238"/>
      <c r="V12" s="220"/>
      <c r="W12" s="220"/>
      <c r="X12" s="220"/>
      <c r="Y12" s="52"/>
    </row>
    <row r="13" spans="5:25" ht="24.75" customHeight="1">
      <c r="E13" s="113"/>
      <c r="F13" s="87"/>
      <c r="G13" s="133"/>
      <c r="H13" s="172"/>
      <c r="I13" s="73"/>
      <c r="J13" s="74"/>
      <c r="K13" s="139"/>
      <c r="L13" s="86"/>
      <c r="M13" s="140"/>
      <c r="N13" s="94"/>
      <c r="O13" s="94"/>
      <c r="P13" s="84"/>
      <c r="Q13" s="126"/>
      <c r="R13" s="126"/>
      <c r="T13" s="238"/>
      <c r="U13" s="238"/>
      <c r="V13" s="220"/>
      <c r="W13" s="220"/>
      <c r="X13" s="220"/>
      <c r="Y13" s="52"/>
    </row>
    <row r="14" spans="5:25" ht="24.75" customHeight="1">
      <c r="E14" s="112"/>
      <c r="F14" s="119"/>
      <c r="G14" s="71"/>
      <c r="H14" s="88"/>
      <c r="I14" s="76"/>
      <c r="J14" s="76"/>
      <c r="K14" s="141"/>
      <c r="L14" s="71"/>
      <c r="M14" s="230"/>
      <c r="N14" s="107"/>
      <c r="O14" s="107"/>
      <c r="P14" s="205" t="s">
        <v>3</v>
      </c>
      <c r="Q14" s="126"/>
      <c r="R14" s="126"/>
      <c r="T14" s="238"/>
      <c r="U14" s="238" t="s">
        <v>33</v>
      </c>
      <c r="V14" s="220"/>
      <c r="W14" s="220"/>
      <c r="X14" s="220" t="s">
        <v>33</v>
      </c>
      <c r="Y14" s="52"/>
    </row>
    <row r="15" spans="4:25" ht="24.75" customHeight="1">
      <c r="D15" s="47"/>
      <c r="E15" s="194"/>
      <c r="F15" s="87"/>
      <c r="G15" s="133"/>
      <c r="H15" s="171"/>
      <c r="I15" s="73"/>
      <c r="J15" s="74"/>
      <c r="K15" s="142" t="s">
        <v>23</v>
      </c>
      <c r="L15" s="130"/>
      <c r="M15" s="140"/>
      <c r="N15" s="47"/>
      <c r="O15" s="194"/>
      <c r="P15" s="31"/>
      <c r="Q15" s="126"/>
      <c r="R15" s="126"/>
      <c r="T15" s="258" t="s">
        <v>253</v>
      </c>
      <c r="U15" s="259"/>
      <c r="V15" s="220"/>
      <c r="W15" s="258" t="s">
        <v>17</v>
      </c>
      <c r="X15" s="259"/>
      <c r="Y15" s="52"/>
    </row>
    <row r="16" spans="4:25" ht="24.75" customHeight="1">
      <c r="D16" s="154"/>
      <c r="E16" s="112"/>
      <c r="F16" s="119"/>
      <c r="G16" s="71"/>
      <c r="H16" s="120"/>
      <c r="I16" s="76"/>
      <c r="J16" s="130"/>
      <c r="K16" s="131"/>
      <c r="L16" s="86"/>
      <c r="M16" s="134"/>
      <c r="N16" s="193"/>
      <c r="O16" s="195"/>
      <c r="P16" s="82"/>
      <c r="Q16" s="126"/>
      <c r="R16" s="126"/>
      <c r="T16" s="221">
        <v>1</v>
      </c>
      <c r="U16" s="222" t="s">
        <v>237</v>
      </c>
      <c r="V16" s="220"/>
      <c r="W16" s="221">
        <v>1</v>
      </c>
      <c r="X16" s="222" t="s">
        <v>241</v>
      </c>
      <c r="Y16" s="52"/>
    </row>
    <row r="17" spans="4:25" ht="24.75" customHeight="1">
      <c r="D17" s="154"/>
      <c r="E17" s="67"/>
      <c r="F17" s="125"/>
      <c r="G17" s="133"/>
      <c r="H17" s="121"/>
      <c r="I17" s="86"/>
      <c r="J17" s="92"/>
      <c r="K17" s="134"/>
      <c r="L17" s="86"/>
      <c r="M17" s="243"/>
      <c r="N17" s="69"/>
      <c r="O17" s="140"/>
      <c r="P17" s="85"/>
      <c r="Q17" s="126"/>
      <c r="R17" s="126"/>
      <c r="T17" s="223">
        <v>2</v>
      </c>
      <c r="U17" s="222" t="s">
        <v>238</v>
      </c>
      <c r="V17" s="220"/>
      <c r="W17" s="223">
        <v>2</v>
      </c>
      <c r="X17" s="222" t="s">
        <v>242</v>
      </c>
      <c r="Y17" s="52"/>
    </row>
    <row r="18" spans="4:25" ht="24.75" customHeight="1">
      <c r="D18" s="154"/>
      <c r="E18" s="112"/>
      <c r="F18" s="70"/>
      <c r="G18" s="135"/>
      <c r="H18" s="122"/>
      <c r="I18" s="88"/>
      <c r="J18" s="136"/>
      <c r="K18" s="137"/>
      <c r="L18" s="80"/>
      <c r="M18" s="143"/>
      <c r="N18" s="249">
        <f>UPPER(IF(OR(M18="a",M18="as"),L16,IF(OR(M18="b",M18="bs"),#REF!,)))</f>
      </c>
      <c r="O18" s="260"/>
      <c r="P18" s="65"/>
      <c r="Q18" s="126"/>
      <c r="R18" s="126"/>
      <c r="T18" s="221">
        <v>3</v>
      </c>
      <c r="U18" s="222" t="s">
        <v>239</v>
      </c>
      <c r="V18" s="220"/>
      <c r="W18" s="221">
        <v>3</v>
      </c>
      <c r="X18" s="222" t="s">
        <v>243</v>
      </c>
      <c r="Y18" s="52"/>
    </row>
    <row r="19" spans="4:26" ht="24.75" customHeight="1">
      <c r="D19" s="154"/>
      <c r="E19" s="113"/>
      <c r="F19" s="69"/>
      <c r="G19" s="133"/>
      <c r="H19" s="172"/>
      <c r="I19" s="73"/>
      <c r="J19" s="74"/>
      <c r="K19" s="139"/>
      <c r="L19" s="86"/>
      <c r="M19" s="69"/>
      <c r="N19" s="250" t="s">
        <v>4</v>
      </c>
      <c r="O19" s="261"/>
      <c r="P19" s="75"/>
      <c r="Q19" s="126"/>
      <c r="R19" s="126"/>
      <c r="T19" s="223">
        <v>4</v>
      </c>
      <c r="U19" s="222" t="s">
        <v>240</v>
      </c>
      <c r="V19" s="220"/>
      <c r="W19" s="223">
        <v>4</v>
      </c>
      <c r="X19" s="222"/>
      <c r="Y19" s="62"/>
      <c r="Z19" s="61"/>
    </row>
    <row r="20" spans="4:26" ht="24.75" customHeight="1" thickBot="1">
      <c r="D20" s="231" t="s">
        <v>93</v>
      </c>
      <c r="E20" s="112"/>
      <c r="F20" s="71"/>
      <c r="G20" s="82"/>
      <c r="H20" s="71"/>
      <c r="I20" s="76"/>
      <c r="J20" s="76"/>
      <c r="K20" s="83"/>
      <c r="L20" s="71"/>
      <c r="M20" s="65"/>
      <c r="N20" s="69"/>
      <c r="O20" s="231" t="s">
        <v>166</v>
      </c>
      <c r="P20" s="85"/>
      <c r="Q20" s="128"/>
      <c r="R20" s="128"/>
      <c r="S20" s="66"/>
      <c r="T20" s="229"/>
      <c r="U20" s="229"/>
      <c r="V20" s="241"/>
      <c r="W20" s="241"/>
      <c r="X20" s="241"/>
      <c r="Y20" s="64"/>
      <c r="Z20" s="61"/>
    </row>
    <row r="21" spans="2:26" ht="24.75" customHeight="1">
      <c r="B21" s="49"/>
      <c r="C21" s="49"/>
      <c r="D21" s="154"/>
      <c r="E21" s="67"/>
      <c r="F21" s="69"/>
      <c r="G21" s="99"/>
      <c r="H21" s="171"/>
      <c r="I21" s="73" t="s">
        <v>252</v>
      </c>
      <c r="J21" s="74">
        <f>UPPER(IF($G21="","",VLOOKUP($G21,#REF!,5)))</f>
      </c>
      <c r="K21" s="142" t="s">
        <v>33</v>
      </c>
      <c r="L21" s="77" t="s">
        <v>4</v>
      </c>
      <c r="M21" s="75"/>
      <c r="N21" s="81"/>
      <c r="O21" s="196"/>
      <c r="P21" s="49"/>
      <c r="Q21" s="49"/>
      <c r="R21" s="128"/>
      <c r="S21" s="66"/>
      <c r="T21" s="229"/>
      <c r="U21" s="229"/>
      <c r="V21" s="241"/>
      <c r="W21" s="241"/>
      <c r="X21" s="241"/>
      <c r="Y21" s="64"/>
      <c r="Z21" s="61"/>
    </row>
    <row r="22" spans="4:26" ht="24.75" customHeight="1">
      <c r="D22" s="154"/>
      <c r="E22" s="112"/>
      <c r="F22" s="71"/>
      <c r="G22" s="71"/>
      <c r="H22" s="120"/>
      <c r="I22" s="76"/>
      <c r="J22" s="130"/>
      <c r="K22" s="131"/>
      <c r="L22" s="86"/>
      <c r="M22" s="132"/>
      <c r="N22" s="78"/>
      <c r="O22" s="197"/>
      <c r="P22" s="85"/>
      <c r="Q22" s="128"/>
      <c r="R22" s="128"/>
      <c r="S22" s="66"/>
      <c r="T22" s="229"/>
      <c r="U22" s="242" t="s">
        <v>34</v>
      </c>
      <c r="V22" s="241"/>
      <c r="W22" s="241"/>
      <c r="X22" s="241" t="s">
        <v>34</v>
      </c>
      <c r="Y22" s="64"/>
      <c r="Z22" s="61"/>
    </row>
    <row r="23" spans="4:26" ht="24.75" customHeight="1">
      <c r="D23" s="154"/>
      <c r="E23" s="67"/>
      <c r="F23" s="69"/>
      <c r="G23" s="133"/>
      <c r="H23" s="121"/>
      <c r="I23" s="254" t="s">
        <v>224</v>
      </c>
      <c r="J23" s="254"/>
      <c r="K23" s="134"/>
      <c r="L23" s="86"/>
      <c r="M23" s="69"/>
      <c r="N23" s="32"/>
      <c r="O23" s="198"/>
      <c r="P23" s="85"/>
      <c r="Q23" s="128"/>
      <c r="R23" s="128"/>
      <c r="S23" s="66"/>
      <c r="T23" s="258" t="s">
        <v>20</v>
      </c>
      <c r="U23" s="259"/>
      <c r="V23" s="241"/>
      <c r="W23" s="258" t="s">
        <v>21</v>
      </c>
      <c r="X23" s="259"/>
      <c r="Y23" s="64"/>
      <c r="Z23" s="61"/>
    </row>
    <row r="24" spans="4:26" ht="24.75" customHeight="1">
      <c r="D24" s="154"/>
      <c r="E24" s="112"/>
      <c r="F24" s="118"/>
      <c r="G24" s="135"/>
      <c r="H24" s="122"/>
      <c r="I24" s="88"/>
      <c r="J24" s="136"/>
      <c r="K24" s="137"/>
      <c r="L24" s="80"/>
      <c r="M24" s="138"/>
      <c r="N24" s="78"/>
      <c r="O24" s="197"/>
      <c r="P24" s="85"/>
      <c r="Q24" s="128"/>
      <c r="R24" s="128"/>
      <c r="S24" s="66"/>
      <c r="T24" s="221">
        <v>1</v>
      </c>
      <c r="U24" s="222" t="s">
        <v>245</v>
      </c>
      <c r="V24" s="241"/>
      <c r="W24" s="221">
        <v>1</v>
      </c>
      <c r="X24" s="222" t="s">
        <v>248</v>
      </c>
      <c r="Y24" s="64"/>
      <c r="Z24" s="61"/>
    </row>
    <row r="25" spans="4:26" ht="24.75" customHeight="1">
      <c r="D25" s="154"/>
      <c r="E25" s="113"/>
      <c r="F25" s="87"/>
      <c r="G25" s="133"/>
      <c r="H25" s="172"/>
      <c r="I25" s="73" t="s">
        <v>244</v>
      </c>
      <c r="J25" s="74"/>
      <c r="K25" s="139" t="s">
        <v>33</v>
      </c>
      <c r="L25" s="86"/>
      <c r="M25" s="140"/>
      <c r="N25" s="94"/>
      <c r="O25" s="199"/>
      <c r="P25" s="85"/>
      <c r="Q25" s="128"/>
      <c r="R25" s="128"/>
      <c r="S25" s="66"/>
      <c r="T25" s="223">
        <v>2</v>
      </c>
      <c r="U25" s="222" t="s">
        <v>246</v>
      </c>
      <c r="V25" s="241"/>
      <c r="W25" s="223">
        <v>2</v>
      </c>
      <c r="X25" s="222" t="s">
        <v>249</v>
      </c>
      <c r="Y25" s="64"/>
      <c r="Z25" s="61"/>
    </row>
    <row r="26" spans="4:26" ht="24.75" customHeight="1">
      <c r="D26" s="155"/>
      <c r="E26" s="112"/>
      <c r="F26" s="240" t="s">
        <v>272</v>
      </c>
      <c r="G26" s="71"/>
      <c r="H26" s="88"/>
      <c r="I26" s="76"/>
      <c r="J26" s="76"/>
      <c r="K26" s="141"/>
      <c r="L26" s="71"/>
      <c r="M26" s="230" t="s">
        <v>190</v>
      </c>
      <c r="N26" s="200"/>
      <c r="O26" s="201"/>
      <c r="P26" s="85"/>
      <c r="Q26" s="128"/>
      <c r="R26" s="128"/>
      <c r="S26" s="66"/>
      <c r="T26" s="221">
        <v>3</v>
      </c>
      <c r="U26" s="222" t="s">
        <v>247</v>
      </c>
      <c r="V26" s="241"/>
      <c r="W26" s="221">
        <v>3</v>
      </c>
      <c r="X26" s="222" t="s">
        <v>250</v>
      </c>
      <c r="Y26" s="64"/>
      <c r="Z26" s="61"/>
    </row>
    <row r="27" spans="4:26" ht="24.75" customHeight="1">
      <c r="D27" s="48"/>
      <c r="E27" s="194"/>
      <c r="F27" s="87"/>
      <c r="G27" s="133"/>
      <c r="H27" s="171"/>
      <c r="I27" s="73" t="s">
        <v>72</v>
      </c>
      <c r="J27" s="74"/>
      <c r="K27" s="142" t="s">
        <v>34</v>
      </c>
      <c r="L27" s="130"/>
      <c r="M27" s="140"/>
      <c r="N27" s="47"/>
      <c r="O27" s="48"/>
      <c r="P27" s="85"/>
      <c r="Q27" s="128"/>
      <c r="R27" s="128"/>
      <c r="S27" s="66"/>
      <c r="T27" s="223">
        <v>4</v>
      </c>
      <c r="U27" s="222"/>
      <c r="V27" s="241"/>
      <c r="W27" s="223">
        <v>4</v>
      </c>
      <c r="X27" s="222"/>
      <c r="Y27" s="64"/>
      <c r="Z27" s="61"/>
    </row>
    <row r="28" spans="5:26" ht="24.75" customHeight="1">
      <c r="E28" s="112"/>
      <c r="F28" s="119"/>
      <c r="G28" s="71"/>
      <c r="H28" s="120"/>
      <c r="I28" s="76"/>
      <c r="J28" s="130"/>
      <c r="K28" s="131"/>
      <c r="L28" s="86"/>
      <c r="M28" s="134"/>
      <c r="N28" s="193"/>
      <c r="O28" s="89"/>
      <c r="P28" s="85"/>
      <c r="Q28" s="129"/>
      <c r="R28" s="129"/>
      <c r="S28" s="66"/>
      <c r="T28" s="206"/>
      <c r="U28" s="206"/>
      <c r="V28" s="63"/>
      <c r="W28" s="63"/>
      <c r="X28" s="63"/>
      <c r="Y28" s="64"/>
      <c r="Z28" s="61"/>
    </row>
    <row r="29" spans="5:26" ht="24.75" customHeight="1">
      <c r="E29" s="67"/>
      <c r="F29" s="125"/>
      <c r="G29" s="133"/>
      <c r="H29" s="121"/>
      <c r="I29" s="254" t="s">
        <v>199</v>
      </c>
      <c r="J29" s="254"/>
      <c r="K29" s="134"/>
      <c r="L29" s="86"/>
      <c r="M29" s="72"/>
      <c r="N29" s="69"/>
      <c r="O29" s="69"/>
      <c r="P29" s="85"/>
      <c r="Q29" s="129"/>
      <c r="R29" s="129"/>
      <c r="S29" s="66"/>
      <c r="T29" s="206"/>
      <c r="U29" s="206"/>
      <c r="V29" s="63"/>
      <c r="W29" s="63"/>
      <c r="X29" s="63"/>
      <c r="Y29" s="64"/>
      <c r="Z29" s="61"/>
    </row>
    <row r="30" spans="5:26" ht="24.75" customHeight="1">
      <c r="E30" s="112"/>
      <c r="F30" s="70"/>
      <c r="G30" s="135"/>
      <c r="H30" s="122"/>
      <c r="I30" s="88"/>
      <c r="J30" s="136"/>
      <c r="K30" s="137"/>
      <c r="L30" s="80"/>
      <c r="M30" s="143"/>
      <c r="N30" s="249">
        <f>UPPER(IF(OR(M30="a",M30="as"),L28,IF(OR(M30="b",M30="bs"),#REF!,)))</f>
      </c>
      <c r="O30" s="249"/>
      <c r="P30" s="117"/>
      <c r="Q30" s="67"/>
      <c r="R30" s="67"/>
      <c r="S30" s="66"/>
      <c r="T30" s="206"/>
      <c r="U30" s="206"/>
      <c r="V30" s="63"/>
      <c r="W30" s="63"/>
      <c r="X30" s="63"/>
      <c r="Y30" s="64"/>
      <c r="Z30" s="61"/>
    </row>
    <row r="31" spans="4:26" s="66" customFormat="1" ht="24.75" customHeight="1">
      <c r="D31" s="1"/>
      <c r="E31" s="113"/>
      <c r="F31" s="69"/>
      <c r="G31" s="133"/>
      <c r="H31" s="172"/>
      <c r="I31" s="73" t="s">
        <v>251</v>
      </c>
      <c r="J31" s="74"/>
      <c r="K31" s="139" t="s">
        <v>34</v>
      </c>
      <c r="L31" s="86"/>
      <c r="M31" s="69"/>
      <c r="N31" s="250" t="s">
        <v>4</v>
      </c>
      <c r="O31" s="250"/>
      <c r="P31" s="29"/>
      <c r="Q31" s="67"/>
      <c r="R31" s="67"/>
      <c r="T31" s="12"/>
      <c r="U31" s="7"/>
      <c r="V31" s="63"/>
      <c r="W31" s="63"/>
      <c r="X31" s="63"/>
      <c r="Y31" s="64"/>
      <c r="Z31" s="61"/>
    </row>
    <row r="32" spans="4:26" s="66" customFormat="1" ht="24.75" customHeight="1">
      <c r="D32" s="1"/>
      <c r="E32" s="112"/>
      <c r="F32" s="71"/>
      <c r="G32" s="82"/>
      <c r="H32" s="71"/>
      <c r="I32" s="76"/>
      <c r="J32" s="76"/>
      <c r="K32" s="83"/>
      <c r="L32" s="71"/>
      <c r="M32" s="65"/>
      <c r="N32" s="69"/>
      <c r="O32" s="69"/>
      <c r="P32" s="29"/>
      <c r="Q32" s="67"/>
      <c r="R32" s="67"/>
      <c r="T32" s="12"/>
      <c r="U32" s="7"/>
      <c r="V32" s="63"/>
      <c r="W32" s="63"/>
      <c r="X32" s="63"/>
      <c r="Y32" s="64"/>
      <c r="Z32" s="61"/>
    </row>
    <row r="33" spans="5:26" s="66" customFormat="1" ht="24.75" customHeight="1">
      <c r="E33" s="33"/>
      <c r="F33" s="35"/>
      <c r="G33" s="13"/>
      <c r="H33" s="36"/>
      <c r="I33" s="35"/>
      <c r="J33" s="35"/>
      <c r="K33" s="37"/>
      <c r="L33" s="37"/>
      <c r="M33" s="38"/>
      <c r="N33" s="29"/>
      <c r="O33" s="29"/>
      <c r="P33" s="29"/>
      <c r="Q33" s="67"/>
      <c r="R33" s="67"/>
      <c r="T33" s="12"/>
      <c r="U33" s="7"/>
      <c r="V33" s="63"/>
      <c r="W33" s="63"/>
      <c r="X33" s="63"/>
      <c r="Y33" s="64"/>
      <c r="Z33" s="61"/>
    </row>
    <row r="34" spans="3:18" ht="30" customHeight="1">
      <c r="C34" s="183"/>
      <c r="D34" s="184" t="s">
        <v>18</v>
      </c>
      <c r="E34" s="185"/>
      <c r="F34" s="186" t="s">
        <v>18</v>
      </c>
      <c r="G34" s="186" t="s">
        <v>15</v>
      </c>
      <c r="H34" s="186"/>
      <c r="L34" s="183"/>
      <c r="M34" s="184" t="s">
        <v>18</v>
      </c>
      <c r="N34" s="185"/>
      <c r="O34" s="186" t="s">
        <v>18</v>
      </c>
      <c r="P34" s="202" t="s">
        <v>15</v>
      </c>
      <c r="Q34" s="86"/>
      <c r="R34" s="86"/>
    </row>
    <row r="35" spans="3:18" ht="30" customHeight="1">
      <c r="C35" s="153">
        <v>1</v>
      </c>
      <c r="D35" s="154"/>
      <c r="E35" s="147"/>
      <c r="F35" s="159"/>
      <c r="G35" s="148"/>
      <c r="H35" s="149"/>
      <c r="L35" s="153">
        <v>1</v>
      </c>
      <c r="M35" s="154"/>
      <c r="N35" s="147"/>
      <c r="O35" s="159"/>
      <c r="P35" s="203"/>
      <c r="Q35" s="86"/>
      <c r="R35" s="147"/>
    </row>
    <row r="36" spans="3:18" ht="30" customHeight="1">
      <c r="C36" s="144">
        <v>2</v>
      </c>
      <c r="D36" s="156"/>
      <c r="E36" s="157"/>
      <c r="F36" s="145"/>
      <c r="G36" s="162"/>
      <c r="H36" s="158"/>
      <c r="L36" s="144">
        <v>2</v>
      </c>
      <c r="M36" s="156"/>
      <c r="N36" s="157"/>
      <c r="O36" s="145"/>
      <c r="P36" s="146"/>
      <c r="Q36" s="86"/>
      <c r="R36" s="147"/>
    </row>
    <row r="37" spans="3:18" ht="30" customHeight="1">
      <c r="C37" s="262">
        <v>3</v>
      </c>
      <c r="D37" s="154"/>
      <c r="E37" s="147"/>
      <c r="F37" s="160"/>
      <c r="G37" s="148"/>
      <c r="H37" s="149"/>
      <c r="L37" s="262">
        <v>3</v>
      </c>
      <c r="M37" s="154"/>
      <c r="N37" s="147"/>
      <c r="O37" s="160"/>
      <c r="P37" s="203"/>
      <c r="Q37" s="86"/>
      <c r="R37" s="147"/>
    </row>
    <row r="38" spans="3:18" ht="30" customHeight="1">
      <c r="C38" s="263"/>
      <c r="D38" s="155"/>
      <c r="E38" s="150"/>
      <c r="F38" s="161"/>
      <c r="G38" s="151"/>
      <c r="H38" s="152"/>
      <c r="L38" s="263"/>
      <c r="M38" s="155"/>
      <c r="N38" s="150"/>
      <c r="O38" s="161"/>
      <c r="P38" s="204"/>
      <c r="Q38" s="86"/>
      <c r="R38" s="147"/>
    </row>
    <row r="39" ht="30" customHeight="1"/>
    <row r="40" ht="30" customHeight="1"/>
    <row r="41" spans="3:18" ht="30" customHeight="1">
      <c r="C41" s="183"/>
      <c r="D41" s="184" t="s">
        <v>18</v>
      </c>
      <c r="E41" s="185"/>
      <c r="F41" s="186" t="s">
        <v>18</v>
      </c>
      <c r="G41" s="186" t="s">
        <v>15</v>
      </c>
      <c r="H41" s="186"/>
      <c r="L41" s="183"/>
      <c r="M41" s="184" t="s">
        <v>18</v>
      </c>
      <c r="N41" s="185"/>
      <c r="O41" s="186" t="s">
        <v>18</v>
      </c>
      <c r="P41" s="202" t="s">
        <v>15</v>
      </c>
      <c r="Q41" s="86"/>
      <c r="R41" s="86"/>
    </row>
    <row r="42" spans="3:18" ht="30" customHeight="1">
      <c r="C42" s="153">
        <v>1</v>
      </c>
      <c r="D42" s="154"/>
      <c r="E42" s="147"/>
      <c r="F42" s="159"/>
      <c r="G42" s="148"/>
      <c r="H42" s="149"/>
      <c r="L42" s="153">
        <v>1</v>
      </c>
      <c r="M42" s="154"/>
      <c r="N42" s="147"/>
      <c r="O42" s="159"/>
      <c r="P42" s="203"/>
      <c r="Q42" s="86"/>
      <c r="R42" s="147"/>
    </row>
    <row r="43" spans="3:18" ht="30" customHeight="1">
      <c r="C43" s="144">
        <v>2</v>
      </c>
      <c r="D43" s="156"/>
      <c r="E43" s="157"/>
      <c r="F43" s="145"/>
      <c r="G43" s="162"/>
      <c r="H43" s="158"/>
      <c r="L43" s="144">
        <v>2</v>
      </c>
      <c r="M43" s="156"/>
      <c r="N43" s="157"/>
      <c r="O43" s="145"/>
      <c r="P43" s="146"/>
      <c r="Q43" s="86"/>
      <c r="R43" s="147"/>
    </row>
    <row r="44" spans="3:18" ht="30" customHeight="1">
      <c r="C44" s="248">
        <v>3</v>
      </c>
      <c r="D44" s="154"/>
      <c r="E44" s="147"/>
      <c r="F44" s="160"/>
      <c r="G44" s="148"/>
      <c r="H44" s="149"/>
      <c r="L44" s="248">
        <v>3</v>
      </c>
      <c r="M44" s="154"/>
      <c r="N44" s="147"/>
      <c r="O44" s="160"/>
      <c r="P44" s="203"/>
      <c r="Q44" s="86"/>
      <c r="R44" s="147"/>
    </row>
    <row r="45" spans="3:18" ht="30" customHeight="1">
      <c r="C45" s="248"/>
      <c r="D45" s="155"/>
      <c r="E45" s="150"/>
      <c r="F45" s="161"/>
      <c r="G45" s="151"/>
      <c r="H45" s="152"/>
      <c r="L45" s="248"/>
      <c r="M45" s="155"/>
      <c r="N45" s="150"/>
      <c r="O45" s="161"/>
      <c r="P45" s="204"/>
      <c r="Q45" s="86"/>
      <c r="R45" s="147"/>
    </row>
    <row r="46" spans="3:18" ht="30" customHeight="1">
      <c r="C46" s="69"/>
      <c r="D46" s="66"/>
      <c r="E46" s="147"/>
      <c r="F46" s="147"/>
      <c r="G46" s="148"/>
      <c r="H46" s="147"/>
      <c r="L46" s="69"/>
      <c r="M46" s="66"/>
      <c r="N46" s="147"/>
      <c r="O46" s="147"/>
      <c r="P46" s="148"/>
      <c r="Q46" s="86"/>
      <c r="R46" s="147"/>
    </row>
    <row r="47" ht="30" customHeight="1"/>
    <row r="48" spans="3:17" ht="30" customHeight="1">
      <c r="C48" s="183"/>
      <c r="D48" s="184" t="s">
        <v>18</v>
      </c>
      <c r="E48" s="185"/>
      <c r="F48" s="186" t="s">
        <v>18</v>
      </c>
      <c r="G48" s="186" t="s">
        <v>15</v>
      </c>
      <c r="H48" s="186"/>
      <c r="L48" s="183"/>
      <c r="M48" s="184" t="s">
        <v>18</v>
      </c>
      <c r="N48" s="185"/>
      <c r="O48" s="186" t="s">
        <v>18</v>
      </c>
      <c r="P48" s="202" t="s">
        <v>15</v>
      </c>
      <c r="Q48" s="86"/>
    </row>
    <row r="49" spans="3:17" ht="30" customHeight="1">
      <c r="C49" s="153">
        <v>1</v>
      </c>
      <c r="D49" s="154"/>
      <c r="E49" s="147"/>
      <c r="F49" s="159"/>
      <c r="G49" s="148"/>
      <c r="H49" s="149"/>
      <c r="L49" s="153">
        <v>1</v>
      </c>
      <c r="M49" s="154"/>
      <c r="N49" s="147"/>
      <c r="O49" s="159"/>
      <c r="P49" s="203"/>
      <c r="Q49" s="86"/>
    </row>
    <row r="50" spans="3:17" ht="30" customHeight="1">
      <c r="C50" s="144">
        <v>2</v>
      </c>
      <c r="D50" s="156"/>
      <c r="E50" s="157"/>
      <c r="F50" s="145"/>
      <c r="G50" s="162"/>
      <c r="H50" s="158"/>
      <c r="L50" s="144">
        <v>2</v>
      </c>
      <c r="M50" s="156"/>
      <c r="N50" s="157"/>
      <c r="O50" s="145"/>
      <c r="P50" s="146"/>
      <c r="Q50" s="86"/>
    </row>
    <row r="51" spans="3:17" ht="30" customHeight="1">
      <c r="C51" s="248">
        <v>3</v>
      </c>
      <c r="D51" s="154"/>
      <c r="E51" s="147"/>
      <c r="F51" s="160"/>
      <c r="G51" s="148"/>
      <c r="H51" s="149"/>
      <c r="L51" s="248">
        <v>3</v>
      </c>
      <c r="M51" s="154"/>
      <c r="N51" s="147"/>
      <c r="O51" s="160"/>
      <c r="P51" s="203"/>
      <c r="Q51" s="86"/>
    </row>
    <row r="52" spans="3:17" ht="30" customHeight="1">
      <c r="C52" s="248"/>
      <c r="D52" s="155"/>
      <c r="E52" s="150"/>
      <c r="F52" s="161"/>
      <c r="G52" s="151"/>
      <c r="H52" s="152"/>
      <c r="L52" s="248"/>
      <c r="M52" s="155"/>
      <c r="N52" s="150"/>
      <c r="O52" s="161"/>
      <c r="P52" s="204"/>
      <c r="Q52" s="86"/>
    </row>
    <row r="53" spans="3:17" ht="30" customHeight="1">
      <c r="C53" s="69"/>
      <c r="D53" s="66"/>
      <c r="E53" s="147"/>
      <c r="F53" s="147"/>
      <c r="G53" s="148"/>
      <c r="H53" s="147"/>
      <c r="L53" s="69"/>
      <c r="M53" s="66"/>
      <c r="N53" s="147"/>
      <c r="O53" s="147"/>
      <c r="P53" s="148"/>
      <c r="Q53" s="86"/>
    </row>
    <row r="54" ht="30" customHeight="1"/>
    <row r="55" spans="3:8" ht="29.25" customHeight="1">
      <c r="C55" s="183"/>
      <c r="D55" s="184" t="s">
        <v>18</v>
      </c>
      <c r="E55" s="185"/>
      <c r="F55" s="186" t="s">
        <v>18</v>
      </c>
      <c r="G55" s="186" t="s">
        <v>15</v>
      </c>
      <c r="H55" s="186"/>
    </row>
    <row r="56" spans="3:8" ht="29.25" customHeight="1">
      <c r="C56" s="153">
        <v>1</v>
      </c>
      <c r="D56" s="154"/>
      <c r="E56" s="147"/>
      <c r="F56" s="159"/>
      <c r="G56" s="148"/>
      <c r="H56" s="149"/>
    </row>
    <row r="57" spans="3:8" ht="29.25" customHeight="1">
      <c r="C57" s="144">
        <v>2</v>
      </c>
      <c r="D57" s="156"/>
      <c r="E57" s="157"/>
      <c r="F57" s="145"/>
      <c r="G57" s="162"/>
      <c r="H57" s="158"/>
    </row>
    <row r="58" spans="3:8" ht="30.75" customHeight="1">
      <c r="C58" s="248">
        <v>3</v>
      </c>
      <c r="D58" s="154"/>
      <c r="E58" s="147"/>
      <c r="F58" s="160"/>
      <c r="G58" s="148"/>
      <c r="H58" s="149"/>
    </row>
    <row r="59" spans="3:8" ht="30.75" customHeight="1">
      <c r="C59" s="248"/>
      <c r="D59" s="155"/>
      <c r="E59" s="150"/>
      <c r="F59" s="161"/>
      <c r="G59" s="151"/>
      <c r="H59" s="152"/>
    </row>
  </sheetData>
  <sheetProtection/>
  <mergeCells count="21">
    <mergeCell ref="M3:N3"/>
    <mergeCell ref="T7:U7"/>
    <mergeCell ref="W7:X7"/>
    <mergeCell ref="N8:O8"/>
    <mergeCell ref="T15:U15"/>
    <mergeCell ref="W15:X15"/>
    <mergeCell ref="N18:O18"/>
    <mergeCell ref="N19:O19"/>
    <mergeCell ref="T23:U23"/>
    <mergeCell ref="N30:O30"/>
    <mergeCell ref="N31:O31"/>
    <mergeCell ref="C37:C38"/>
    <mergeCell ref="L37:L38"/>
    <mergeCell ref="I23:J23"/>
    <mergeCell ref="I29:J29"/>
    <mergeCell ref="C44:C45"/>
    <mergeCell ref="L44:L45"/>
    <mergeCell ref="C51:C52"/>
    <mergeCell ref="L51:L52"/>
    <mergeCell ref="W23:X23"/>
    <mergeCell ref="C58:C59"/>
  </mergeCells>
  <conditionalFormatting sqref="N8:O8">
    <cfRule type="expression" priority="15" dxfId="9" stopIfTrue="1">
      <formula>M9="as"</formula>
    </cfRule>
    <cfRule type="expression" priority="16" dxfId="9" stopIfTrue="1">
      <formula>M9="bs"</formula>
    </cfRule>
  </conditionalFormatting>
  <conditionalFormatting sqref="N18">
    <cfRule type="expression" priority="17" dxfId="9" stopIfTrue="1">
      <formula>M18="as"</formula>
    </cfRule>
    <cfRule type="expression" priority="18" dxfId="9" stopIfTrue="1">
      <formula>M18="bs"</formula>
    </cfRule>
  </conditionalFormatting>
  <conditionalFormatting sqref="H3 E6:P6">
    <cfRule type="cellIs" priority="19" dxfId="22" operator="equal" stopIfTrue="1">
      <formula>0</formula>
    </cfRule>
  </conditionalFormatting>
  <conditionalFormatting sqref="K10 K12 M18 M9 P11 P19">
    <cfRule type="expression" priority="20" dxfId="8" stopIfTrue="1">
      <formula>K9&lt;&gt;""</formula>
    </cfRule>
  </conditionalFormatting>
  <conditionalFormatting sqref="G9 G11 G13 G17 G19 G23 G25 G29 G31">
    <cfRule type="expression" priority="21" dxfId="6" stopIfTrue="1">
      <formula>$G9&lt;&gt;""</formula>
    </cfRule>
  </conditionalFormatting>
  <conditionalFormatting sqref="K16 K18">
    <cfRule type="expression" priority="13" dxfId="8" stopIfTrue="1">
      <formula>K16&lt;&gt;""</formula>
    </cfRule>
  </conditionalFormatting>
  <conditionalFormatting sqref="G15">
    <cfRule type="expression" priority="14" dxfId="6" stopIfTrue="1">
      <formula>$G15&lt;&gt;""</formula>
    </cfRule>
  </conditionalFormatting>
  <conditionalFormatting sqref="N14:O14 J12 N19:O19 J10 J16 J18">
    <cfRule type="expression" priority="22" dxfId="2" stopIfTrue="1">
      <formula>AND('35+_40+_45+ Ž'!#REF!="CU",J10="Sodnik")</formula>
    </cfRule>
    <cfRule type="expression" priority="23" dxfId="1" stopIfTrue="1">
      <formula>AND('35+_40+_45+ Ž'!#REF!="CU",J10&lt;&gt;"Umpire",K10&lt;&gt;"")</formula>
    </cfRule>
    <cfRule type="expression" priority="24" dxfId="0" stopIfTrue="1">
      <formula>AND('35+_40+_45+ Ž'!#REF!="CU",J10&lt;&gt;"Umpire")</formula>
    </cfRule>
  </conditionalFormatting>
  <conditionalFormatting sqref="L9 L15">
    <cfRule type="expression" priority="25" dxfId="2" stopIfTrue="1">
      <formula>AND('35+_40+_45+ Ž'!#REF!="CU",L9="Sodnik")</formula>
    </cfRule>
    <cfRule type="expression" priority="26" dxfId="1" stopIfTrue="1">
      <formula>AND('35+_40+_45+ Ž'!#REF!="CU",L9&lt;&gt;"Umpire",'35+_40+_45+ Ž'!#REF!&lt;&gt;"")</formula>
    </cfRule>
    <cfRule type="expression" priority="27" dxfId="0" stopIfTrue="1">
      <formula>AND('35+_40+_45+ Ž'!#REF!="CU",L9&lt;&gt;"Umpire")</formula>
    </cfRule>
  </conditionalFormatting>
  <conditionalFormatting sqref="K28 K30">
    <cfRule type="expression" priority="1" dxfId="8" stopIfTrue="1">
      <formula>K28&lt;&gt;""</formula>
    </cfRule>
  </conditionalFormatting>
  <conditionalFormatting sqref="N30">
    <cfRule type="expression" priority="3" dxfId="9" stopIfTrue="1">
      <formula>M30="as"</formula>
    </cfRule>
    <cfRule type="expression" priority="4" dxfId="9" stopIfTrue="1">
      <formula>M30="bs"</formula>
    </cfRule>
  </conditionalFormatting>
  <conditionalFormatting sqref="K22 K24 M30 M21">
    <cfRule type="expression" priority="5" dxfId="8" stopIfTrue="1">
      <formula>K21&lt;&gt;""</formula>
    </cfRule>
  </conditionalFormatting>
  <conditionalFormatting sqref="G21">
    <cfRule type="expression" priority="6" dxfId="6" stopIfTrue="1">
      <formula>$G21&lt;&gt;""</formula>
    </cfRule>
  </conditionalFormatting>
  <conditionalFormatting sqref="G27">
    <cfRule type="expression" priority="2" dxfId="6" stopIfTrue="1">
      <formula>$G27&lt;&gt;""</formula>
    </cfRule>
  </conditionalFormatting>
  <conditionalFormatting sqref="N26:O26 J24 N31:O31 J22 J28 J30">
    <cfRule type="expression" priority="7" dxfId="2" stopIfTrue="1">
      <formula>AND('35+_40+_45+ Ž'!#REF!="CU",J22="Sodnik")</formula>
    </cfRule>
    <cfRule type="expression" priority="8" dxfId="1" stopIfTrue="1">
      <formula>AND('35+_40+_45+ Ž'!#REF!="CU",J22&lt;&gt;"Umpire",K22&lt;&gt;"")</formula>
    </cfRule>
    <cfRule type="expression" priority="9" dxfId="0" stopIfTrue="1">
      <formula>AND('35+_40+_45+ Ž'!#REF!="CU",J22&lt;&gt;"Umpire")</formula>
    </cfRule>
  </conditionalFormatting>
  <conditionalFormatting sqref="L21 L27">
    <cfRule type="expression" priority="10" dxfId="2" stopIfTrue="1">
      <formula>AND('35+_40+_45+ Ž'!#REF!="CU",L21="Sodnik")</formula>
    </cfRule>
    <cfRule type="expression" priority="11" dxfId="1" stopIfTrue="1">
      <formula>AND('35+_40+_45+ Ž'!#REF!="CU",L21&lt;&gt;"Umpire",'35+_40+_45+ Ž'!#REF!&lt;&gt;"")</formula>
    </cfRule>
    <cfRule type="expression" priority="12" dxfId="0" stopIfTrue="1">
      <formula>AND('35+_40+_45+ Ž'!#REF!="CU",L21&lt;&gt;"Umpire")</formula>
    </cfRule>
  </conditionalFormatting>
  <dataValidations count="1">
    <dataValidation type="list" allowBlank="1" showInputMessage="1" sqref="J10 N19 J12 J18 L15 N11:O11 L9 J16 J22 N31 J24 J30 L27 N23:O23 L21 J28 P14">
      <formula1>'35+_40+_45+ Ž'!#REF!</formula1>
    </dataValidation>
  </dataValidations>
  <printOptions horizontalCentered="1"/>
  <pageMargins left="0.5511811023622047" right="0.5511811023622047" top="0.5905511811023623" bottom="0.5905511811023623" header="0.31496062992125984" footer="0.31496062992125984"/>
  <pageSetup fitToHeight="1" fitToWidth="1" horizontalDpi="600" verticalDpi="600" orientation="portrait" paperSize="9" scale="42" r:id="rId2"/>
  <headerFooter alignWithMargins="0">
    <oddFooter>&amp;C&amp;"Times New Roman CE,Navadno"&amp;16obrazec TZS/10-2   naslov TZS: 1000 LJUBLJANA, Vurnikova 2, tel. 01/ 430 63 70, fax 01/ 430 66 95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9">
    <pageSetUpPr fitToPage="1"/>
  </sheetPr>
  <dimension ref="B1:Y37"/>
  <sheetViews>
    <sheetView showGridLines="0" showZeros="0" tabSelected="1" zoomScale="40" zoomScaleNormal="40" zoomScalePageLayoutView="0" workbookViewId="0" topLeftCell="A1">
      <selection activeCell="H36" sqref="H36"/>
    </sheetView>
  </sheetViews>
  <sheetFormatPr defaultColWidth="11.8515625" defaultRowHeight="12.75"/>
  <cols>
    <col min="1" max="1" width="5.7109375" style="1" customWidth="1"/>
    <col min="2" max="2" width="11.8515625" style="1" customWidth="1"/>
    <col min="3" max="3" width="33.00390625" style="1" customWidth="1"/>
    <col min="4" max="4" width="7.28125" style="4" customWidth="1"/>
    <col min="5" max="5" width="32.8515625" style="4" customWidth="1"/>
    <col min="6" max="6" width="8.7109375" style="14" customWidth="1"/>
    <col min="7" max="7" width="8.57421875" style="4" customWidth="1"/>
    <col min="8" max="8" width="32.28125" style="4" customWidth="1"/>
    <col min="9" max="9" width="15.8515625" style="4" customWidth="1"/>
    <col min="10" max="10" width="8.7109375" style="4" customWidth="1"/>
    <col min="11" max="11" width="7.140625" style="5" customWidth="1"/>
    <col min="12" max="12" width="32.7109375" style="4" customWidth="1"/>
    <col min="13" max="13" width="6.8515625" style="5" customWidth="1"/>
    <col min="14" max="14" width="33.421875" style="5" customWidth="1"/>
    <col min="15" max="15" width="8.421875" style="5" customWidth="1"/>
    <col min="16" max="17" width="7.140625" style="1" customWidth="1"/>
    <col min="18" max="18" width="14.28125" style="1" customWidth="1"/>
    <col min="19" max="19" width="8.421875" style="9" customWidth="1"/>
    <col min="20" max="20" width="33.421875" style="9" customWidth="1"/>
    <col min="21" max="21" width="20.28125" style="1" customWidth="1"/>
    <col min="22" max="22" width="8.57421875" style="1" customWidth="1"/>
    <col min="23" max="23" width="35.7109375" style="1" customWidth="1"/>
    <col min="24" max="24" width="17.28125" style="1" customWidth="1"/>
    <col min="25" max="161" width="11.8515625" style="1" customWidth="1"/>
    <col min="162" max="163" width="2.57421875" style="1" customWidth="1"/>
    <col min="164" max="16384" width="11.8515625" style="1" customWidth="1"/>
  </cols>
  <sheetData>
    <row r="1" spans="4:24" ht="51" customHeight="1">
      <c r="D1" s="15"/>
      <c r="E1" s="15"/>
      <c r="F1" s="16"/>
      <c r="G1" s="15"/>
      <c r="H1" s="15"/>
      <c r="I1" s="15"/>
      <c r="J1" s="15"/>
      <c r="K1" s="17"/>
      <c r="N1" s="18"/>
      <c r="O1" s="17"/>
      <c r="P1" s="19"/>
      <c r="Q1" s="19"/>
      <c r="S1" s="8"/>
      <c r="U1" s="50"/>
      <c r="V1" s="50"/>
      <c r="W1" s="50"/>
      <c r="X1" s="50"/>
    </row>
    <row r="2" spans="4:24" ht="30" customHeight="1">
      <c r="D2" s="15"/>
      <c r="E2" s="15"/>
      <c r="F2" s="16"/>
      <c r="G2" s="15"/>
      <c r="H2" s="15"/>
      <c r="I2" s="15"/>
      <c r="J2" s="15"/>
      <c r="K2" s="17"/>
      <c r="L2" s="15"/>
      <c r="M2" s="17"/>
      <c r="N2" s="17"/>
      <c r="O2" s="17"/>
      <c r="P2" s="19"/>
      <c r="Q2" s="19"/>
      <c r="U2" s="51"/>
      <c r="V2" s="51"/>
      <c r="W2" s="51"/>
      <c r="X2" s="51"/>
    </row>
    <row r="3" spans="4:24" ht="42" customHeight="1">
      <c r="D3" s="15"/>
      <c r="E3" s="20"/>
      <c r="F3" s="16"/>
      <c r="G3" s="21"/>
      <c r="H3" s="15"/>
      <c r="I3" s="15"/>
      <c r="J3" s="15"/>
      <c r="K3" s="22"/>
      <c r="L3" s="255" t="s">
        <v>5</v>
      </c>
      <c r="M3" s="255"/>
      <c r="N3" s="173" t="s">
        <v>32</v>
      </c>
      <c r="O3" s="207"/>
      <c r="P3" s="19"/>
      <c r="Q3" s="19"/>
      <c r="U3" s="52"/>
      <c r="V3" s="52"/>
      <c r="W3" s="52"/>
      <c r="X3" s="52"/>
    </row>
    <row r="4" spans="4:24" ht="35.25" customHeight="1">
      <c r="D4" s="23"/>
      <c r="E4" s="24"/>
      <c r="F4" s="25"/>
      <c r="G4" s="26"/>
      <c r="H4" s="26"/>
      <c r="I4" s="26"/>
      <c r="J4" s="26"/>
      <c r="K4" s="27"/>
      <c r="L4" s="26"/>
      <c r="M4" s="22"/>
      <c r="N4" s="22"/>
      <c r="O4" s="28"/>
      <c r="P4" s="19"/>
      <c r="Q4" s="19"/>
      <c r="U4" s="53"/>
      <c r="V4" s="53"/>
      <c r="W4" s="53"/>
      <c r="X4" s="53"/>
    </row>
    <row r="5" spans="2:24" ht="18" customHeight="1">
      <c r="B5" s="39" t="s">
        <v>6</v>
      </c>
      <c r="C5" s="40"/>
      <c r="D5" s="41"/>
      <c r="E5" s="42"/>
      <c r="F5" s="42" t="s">
        <v>0</v>
      </c>
      <c r="G5" s="42"/>
      <c r="H5" s="54"/>
      <c r="I5" s="42"/>
      <c r="J5" s="43"/>
      <c r="K5" s="42" t="s">
        <v>2</v>
      </c>
      <c r="L5" s="42"/>
      <c r="M5" s="44"/>
      <c r="N5" s="127" t="s">
        <v>1</v>
      </c>
      <c r="O5" s="45"/>
      <c r="U5" s="52"/>
      <c r="V5" s="52"/>
      <c r="W5" s="52"/>
      <c r="X5" s="52"/>
    </row>
    <row r="6" spans="2:24" ht="28.5" customHeight="1" thickBot="1">
      <c r="B6" s="57" t="s">
        <v>9</v>
      </c>
      <c r="C6" s="57"/>
      <c r="D6" s="58"/>
      <c r="E6" s="56"/>
      <c r="F6" s="59" t="s">
        <v>10</v>
      </c>
      <c r="G6" s="59"/>
      <c r="H6" s="60"/>
      <c r="I6" s="56"/>
      <c r="J6" s="46" t="s">
        <v>11</v>
      </c>
      <c r="K6" s="56"/>
      <c r="L6" s="56"/>
      <c r="M6" s="46"/>
      <c r="N6" s="56" t="s">
        <v>12</v>
      </c>
      <c r="O6" s="56"/>
      <c r="U6" s="52"/>
      <c r="V6" s="52"/>
      <c r="W6" s="217" t="s">
        <v>207</v>
      </c>
      <c r="X6" s="52"/>
    </row>
    <row r="7" spans="2:24" ht="29.25" customHeight="1">
      <c r="B7" s="22"/>
      <c r="C7" s="22"/>
      <c r="D7" s="34"/>
      <c r="E7" s="3"/>
      <c r="F7" s="2"/>
      <c r="G7" s="2"/>
      <c r="H7" s="55" t="s">
        <v>8</v>
      </c>
      <c r="I7" s="2"/>
      <c r="J7" s="6"/>
      <c r="K7" s="2"/>
      <c r="L7" s="2"/>
      <c r="M7" s="6"/>
      <c r="N7" s="2"/>
      <c r="O7" s="2"/>
      <c r="S7" s="252" t="s">
        <v>200</v>
      </c>
      <c r="T7" s="253"/>
      <c r="U7" s="52"/>
      <c r="V7" s="252" t="s">
        <v>205</v>
      </c>
      <c r="W7" s="253"/>
      <c r="X7" s="52"/>
    </row>
    <row r="8" spans="4:24" s="66" customFormat="1" ht="24.75" customHeight="1">
      <c r="D8" s="112"/>
      <c r="E8" s="71"/>
      <c r="F8" s="82"/>
      <c r="G8" s="71"/>
      <c r="H8" s="104"/>
      <c r="I8" s="105"/>
      <c r="J8" s="83"/>
      <c r="K8" s="69"/>
      <c r="L8" s="75"/>
      <c r="M8" s="249">
        <f>UPPER(IF(OR(L9="a",L9="as"),#REF!,IF(OR(L9="b",L9="bs"),K10,)))</f>
      </c>
      <c r="N8" s="249"/>
      <c r="O8" s="116">
        <f>IF(OR(L9="a",L9="as"),#REF!,L10)</f>
        <v>0</v>
      </c>
      <c r="P8" s="115"/>
      <c r="Q8" s="115"/>
      <c r="S8" s="218">
        <v>1</v>
      </c>
      <c r="T8" s="209" t="s">
        <v>201</v>
      </c>
      <c r="U8" s="217"/>
      <c r="V8" s="218">
        <v>1</v>
      </c>
      <c r="W8" s="209" t="s">
        <v>206</v>
      </c>
      <c r="X8" s="52"/>
    </row>
    <row r="9" spans="4:24" ht="24.75" customHeight="1">
      <c r="D9" s="67"/>
      <c r="E9" s="69"/>
      <c r="F9" s="99"/>
      <c r="G9" s="171">
        <v>1</v>
      </c>
      <c r="H9" s="73" t="s">
        <v>220</v>
      </c>
      <c r="I9" s="74">
        <f>UPPER(IF($F9="","",VLOOKUP($F9,#REF!,5)))</f>
      </c>
      <c r="J9" s="142" t="s">
        <v>29</v>
      </c>
      <c r="K9" s="77" t="s">
        <v>4</v>
      </c>
      <c r="L9" s="75"/>
      <c r="M9" s="81"/>
      <c r="N9" s="81"/>
      <c r="O9" s="79"/>
      <c r="P9" s="126"/>
      <c r="Q9" s="126"/>
      <c r="S9" s="219">
        <v>2</v>
      </c>
      <c r="T9" s="209" t="s">
        <v>202</v>
      </c>
      <c r="U9" s="217"/>
      <c r="V9" s="219">
        <v>2</v>
      </c>
      <c r="W9" s="209" t="s">
        <v>208</v>
      </c>
      <c r="X9" s="52"/>
    </row>
    <row r="10" spans="4:24" ht="24.75" customHeight="1">
      <c r="D10" s="112"/>
      <c r="E10" s="71"/>
      <c r="F10" s="71"/>
      <c r="G10" s="120"/>
      <c r="H10" s="76"/>
      <c r="I10" s="130"/>
      <c r="J10" s="131"/>
      <c r="K10" s="86"/>
      <c r="L10" s="132"/>
      <c r="M10" s="78"/>
      <c r="N10" s="78"/>
      <c r="O10" s="79"/>
      <c r="P10" s="126"/>
      <c r="Q10" s="126"/>
      <c r="S10" s="218">
        <v>3</v>
      </c>
      <c r="T10" s="209" t="s">
        <v>203</v>
      </c>
      <c r="U10" s="217"/>
      <c r="V10" s="218">
        <v>3</v>
      </c>
      <c r="W10" s="209" t="s">
        <v>209</v>
      </c>
      <c r="X10" s="52"/>
    </row>
    <row r="11" spans="4:24" ht="24.75" customHeight="1">
      <c r="D11" s="67"/>
      <c r="E11" s="69"/>
      <c r="F11" s="133"/>
      <c r="G11" s="121"/>
      <c r="H11" s="254" t="s">
        <v>224</v>
      </c>
      <c r="I11" s="254"/>
      <c r="J11" s="134"/>
      <c r="K11" s="86"/>
      <c r="L11" s="69"/>
      <c r="M11" s="32"/>
      <c r="N11" s="32" t="s">
        <v>3</v>
      </c>
      <c r="O11" s="75"/>
      <c r="P11" s="126"/>
      <c r="Q11" s="126"/>
      <c r="S11" s="219">
        <v>4</v>
      </c>
      <c r="T11" s="209" t="s">
        <v>204</v>
      </c>
      <c r="U11" s="217"/>
      <c r="V11" s="219">
        <v>4</v>
      </c>
      <c r="W11" s="209"/>
      <c r="X11" s="52"/>
    </row>
    <row r="12" spans="4:24" ht="24.75" customHeight="1">
      <c r="D12" s="112"/>
      <c r="E12" s="118"/>
      <c r="F12" s="135"/>
      <c r="G12" s="122"/>
      <c r="H12" s="88"/>
      <c r="I12" s="136"/>
      <c r="J12" s="137"/>
      <c r="K12" s="80"/>
      <c r="L12" s="138"/>
      <c r="M12" s="78"/>
      <c r="N12" s="78"/>
      <c r="O12" s="79"/>
      <c r="P12" s="126"/>
      <c r="Q12" s="126"/>
      <c r="S12" s="237"/>
      <c r="T12" s="237"/>
      <c r="U12" s="217"/>
      <c r="V12" s="217"/>
      <c r="W12" s="217"/>
      <c r="X12" s="52"/>
    </row>
    <row r="13" spans="4:24" ht="24.75" customHeight="1">
      <c r="D13" s="113"/>
      <c r="E13" s="87"/>
      <c r="F13" s="133"/>
      <c r="G13" s="172">
        <v>2</v>
      </c>
      <c r="H13" s="73" t="s">
        <v>221</v>
      </c>
      <c r="I13" s="74"/>
      <c r="J13" s="139" t="s">
        <v>30</v>
      </c>
      <c r="K13" s="86"/>
      <c r="L13" s="140"/>
      <c r="M13" s="94"/>
      <c r="N13" s="94"/>
      <c r="O13" s="84"/>
      <c r="P13" s="126"/>
      <c r="Q13" s="126"/>
      <c r="S13" s="237"/>
      <c r="T13" s="237"/>
      <c r="U13" s="217"/>
      <c r="V13" s="217"/>
      <c r="W13" s="217"/>
      <c r="X13" s="52"/>
    </row>
    <row r="14" spans="4:24" ht="24.75" customHeight="1" thickBot="1">
      <c r="D14" s="112"/>
      <c r="E14" s="240" t="s">
        <v>225</v>
      </c>
      <c r="F14" s="71"/>
      <c r="G14" s="88"/>
      <c r="H14" s="76"/>
      <c r="I14" s="76"/>
      <c r="J14" s="141"/>
      <c r="K14" s="71"/>
      <c r="L14" s="230" t="s">
        <v>112</v>
      </c>
      <c r="M14" s="107"/>
      <c r="N14" s="107"/>
      <c r="O14" s="84"/>
      <c r="P14" s="126"/>
      <c r="Q14" s="126"/>
      <c r="S14" s="237"/>
      <c r="T14" s="237"/>
      <c r="U14" s="217"/>
      <c r="V14" s="217"/>
      <c r="W14" s="217"/>
      <c r="X14" s="52"/>
    </row>
    <row r="15" spans="3:24" ht="24.75" customHeight="1">
      <c r="C15" s="49"/>
      <c r="D15" s="49"/>
      <c r="E15" s="87"/>
      <c r="F15" s="133"/>
      <c r="G15" s="171">
        <v>3</v>
      </c>
      <c r="H15" s="73" t="s">
        <v>222</v>
      </c>
      <c r="I15" s="74"/>
      <c r="J15" s="142" t="s">
        <v>31</v>
      </c>
      <c r="K15" s="130"/>
      <c r="L15" s="140"/>
      <c r="M15" s="49"/>
      <c r="N15" s="49"/>
      <c r="O15" s="31"/>
      <c r="P15" s="126"/>
      <c r="Q15" s="126"/>
      <c r="S15" s="256" t="s">
        <v>210</v>
      </c>
      <c r="T15" s="257"/>
      <c r="U15" s="217"/>
      <c r="V15" s="256" t="s">
        <v>211</v>
      </c>
      <c r="W15" s="257"/>
      <c r="X15" s="52"/>
    </row>
    <row r="16" spans="4:24" ht="24.75" customHeight="1">
      <c r="D16" s="112"/>
      <c r="E16" s="119"/>
      <c r="F16" s="71"/>
      <c r="G16" s="120"/>
      <c r="H16" s="76"/>
      <c r="I16" s="130"/>
      <c r="J16" s="131"/>
      <c r="K16" s="86"/>
      <c r="L16" s="134"/>
      <c r="M16" s="89"/>
      <c r="N16" s="89"/>
      <c r="O16" s="82"/>
      <c r="P16" s="126"/>
      <c r="Q16" s="126"/>
      <c r="S16" s="218">
        <v>1</v>
      </c>
      <c r="T16" s="209" t="s">
        <v>212</v>
      </c>
      <c r="U16" s="217"/>
      <c r="V16" s="218">
        <v>1</v>
      </c>
      <c r="W16" s="209" t="s">
        <v>216</v>
      </c>
      <c r="X16" s="52"/>
    </row>
    <row r="17" spans="4:24" ht="24.75" customHeight="1">
      <c r="D17" s="67"/>
      <c r="E17" s="125"/>
      <c r="F17" s="133"/>
      <c r="G17" s="121"/>
      <c r="H17" s="254" t="s">
        <v>224</v>
      </c>
      <c r="I17" s="254"/>
      <c r="J17" s="134"/>
      <c r="K17" s="86"/>
      <c r="L17" s="72"/>
      <c r="M17" s="69"/>
      <c r="N17" s="69"/>
      <c r="O17" s="85"/>
      <c r="P17" s="126"/>
      <c r="Q17" s="126"/>
      <c r="S17" s="219">
        <v>2</v>
      </c>
      <c r="T17" s="209" t="s">
        <v>213</v>
      </c>
      <c r="U17" s="217"/>
      <c r="V17" s="219">
        <v>2</v>
      </c>
      <c r="W17" s="209" t="s">
        <v>217</v>
      </c>
      <c r="X17" s="52"/>
    </row>
    <row r="18" spans="4:24" ht="24.75" customHeight="1">
      <c r="D18" s="112"/>
      <c r="E18" s="70"/>
      <c r="F18" s="135"/>
      <c r="G18" s="122"/>
      <c r="H18" s="88"/>
      <c r="I18" s="136"/>
      <c r="J18" s="137"/>
      <c r="K18" s="80"/>
      <c r="L18" s="143"/>
      <c r="M18" s="249">
        <f>UPPER(IF(OR(L18="a",L18="as"),K16,IF(OR(L18="b",L18="bs"),#REF!,)))</f>
      </c>
      <c r="N18" s="249"/>
      <c r="O18" s="65"/>
      <c r="P18" s="126"/>
      <c r="Q18" s="126"/>
      <c r="S18" s="218">
        <v>3</v>
      </c>
      <c r="T18" s="209" t="s">
        <v>214</v>
      </c>
      <c r="U18" s="217"/>
      <c r="V18" s="218">
        <v>3</v>
      </c>
      <c r="W18" s="209" t="s">
        <v>218</v>
      </c>
      <c r="X18" s="52"/>
    </row>
    <row r="19" spans="4:25" ht="24.75" customHeight="1">
      <c r="D19" s="113"/>
      <c r="E19" s="69"/>
      <c r="F19" s="133"/>
      <c r="G19" s="172">
        <v>4</v>
      </c>
      <c r="H19" s="73" t="s">
        <v>223</v>
      </c>
      <c r="I19" s="74"/>
      <c r="J19" s="139" t="s">
        <v>24</v>
      </c>
      <c r="K19" s="86"/>
      <c r="L19" s="69"/>
      <c r="M19" s="250" t="s">
        <v>4</v>
      </c>
      <c r="N19" s="250"/>
      <c r="O19" s="75"/>
      <c r="P19" s="126"/>
      <c r="Q19" s="126"/>
      <c r="S19" s="219">
        <v>4</v>
      </c>
      <c r="T19" s="209"/>
      <c r="U19" s="217"/>
      <c r="V19" s="219">
        <v>4</v>
      </c>
      <c r="W19" s="209" t="s">
        <v>219</v>
      </c>
      <c r="X19" s="62"/>
      <c r="Y19" s="61"/>
    </row>
    <row r="20" spans="4:25" ht="24.75" customHeight="1">
      <c r="D20" s="112"/>
      <c r="E20" s="71"/>
      <c r="F20" s="82"/>
      <c r="G20" s="71"/>
      <c r="H20" s="76"/>
      <c r="I20" s="76"/>
      <c r="J20" s="83"/>
      <c r="K20" s="71"/>
      <c r="L20" s="65"/>
      <c r="M20" s="69"/>
      <c r="N20" s="69"/>
      <c r="O20" s="85"/>
      <c r="P20" s="128"/>
      <c r="Q20" s="128"/>
      <c r="R20" s="66"/>
      <c r="S20" s="251"/>
      <c r="T20" s="251"/>
      <c r="U20" s="63"/>
      <c r="V20" s="63"/>
      <c r="W20" s="63"/>
      <c r="X20" s="64"/>
      <c r="Y20" s="61"/>
    </row>
    <row r="21" spans="4:25" ht="24.75" customHeight="1">
      <c r="D21" s="114"/>
      <c r="E21" s="110"/>
      <c r="F21" s="99"/>
      <c r="G21" s="98"/>
      <c r="H21" s="86"/>
      <c r="I21" s="92"/>
      <c r="J21" s="65"/>
      <c r="K21" s="86"/>
      <c r="L21" s="85"/>
      <c r="M21" s="69"/>
      <c r="N21" s="69"/>
      <c r="O21" s="85"/>
      <c r="P21" s="129"/>
      <c r="Q21" s="129"/>
      <c r="R21" s="66"/>
      <c r="S21" s="251"/>
      <c r="T21" s="251"/>
      <c r="U21" s="63"/>
      <c r="V21" s="63"/>
      <c r="W21" s="63"/>
      <c r="X21" s="64"/>
      <c r="Y21" s="61"/>
    </row>
    <row r="22" spans="4:25" ht="24.75" customHeight="1">
      <c r="D22" s="112"/>
      <c r="E22" s="90"/>
      <c r="F22" s="91"/>
      <c r="G22" s="90"/>
      <c r="H22" s="86"/>
      <c r="I22" s="92"/>
      <c r="J22" s="93"/>
      <c r="K22" s="107"/>
      <c r="L22" s="75"/>
      <c r="M22" s="249"/>
      <c r="N22" s="249"/>
      <c r="O22" s="117"/>
      <c r="P22" s="67"/>
      <c r="Q22" s="67"/>
      <c r="R22" s="66"/>
      <c r="S22" s="10"/>
      <c r="T22" s="11"/>
      <c r="U22" s="63"/>
      <c r="V22" s="63"/>
      <c r="W22" s="63"/>
      <c r="X22" s="64"/>
      <c r="Y22" s="61"/>
    </row>
    <row r="23" spans="4:25" s="66" customFormat="1" ht="24.75" customHeight="1">
      <c r="D23" s="111"/>
      <c r="E23" s="94"/>
      <c r="F23" s="99"/>
      <c r="G23" s="108"/>
      <c r="H23" s="100"/>
      <c r="I23" s="101"/>
      <c r="J23" s="102"/>
      <c r="K23" s="100"/>
      <c r="L23" s="109"/>
      <c r="M23" s="81"/>
      <c r="N23" s="81"/>
      <c r="O23" s="29"/>
      <c r="P23" s="67"/>
      <c r="Q23" s="67"/>
      <c r="S23" s="12"/>
      <c r="T23" s="7"/>
      <c r="U23" s="63"/>
      <c r="V23" s="63"/>
      <c r="W23" s="63"/>
      <c r="X23" s="64"/>
      <c r="Y23" s="61"/>
    </row>
    <row r="24" spans="4:25" s="66" customFormat="1" ht="24.75" customHeight="1">
      <c r="D24" s="33"/>
      <c r="E24" s="95"/>
      <c r="F24" s="13"/>
      <c r="G24" s="96"/>
      <c r="H24" s="95"/>
      <c r="I24" s="95"/>
      <c r="J24" s="97"/>
      <c r="K24" s="97"/>
      <c r="L24" s="98"/>
      <c r="M24" s="78"/>
      <c r="N24" s="78"/>
      <c r="O24" s="29"/>
      <c r="P24" s="67"/>
      <c r="Q24" s="67"/>
      <c r="S24" s="12"/>
      <c r="T24" s="7"/>
      <c r="U24" s="63"/>
      <c r="V24" s="63"/>
      <c r="W24" s="63"/>
      <c r="X24" s="64"/>
      <c r="Y24" s="61"/>
    </row>
    <row r="25" spans="4:25" s="66" customFormat="1" ht="24.75" customHeight="1">
      <c r="D25" s="33"/>
      <c r="E25" s="35"/>
      <c r="F25" s="13"/>
      <c r="G25" s="36"/>
      <c r="H25" s="35"/>
      <c r="I25" s="35"/>
      <c r="J25" s="37"/>
      <c r="K25" s="37"/>
      <c r="L25" s="38"/>
      <c r="M25" s="29"/>
      <c r="N25" s="29"/>
      <c r="O25" s="29"/>
      <c r="P25" s="67"/>
      <c r="Q25" s="67"/>
      <c r="S25" s="12"/>
      <c r="T25" s="7"/>
      <c r="U25" s="63"/>
      <c r="V25" s="63"/>
      <c r="W25" s="63"/>
      <c r="X25" s="64"/>
      <c r="Y25" s="61"/>
    </row>
    <row r="26" spans="2:17" ht="30" customHeight="1">
      <c r="B26" s="183"/>
      <c r="C26" s="184" t="s">
        <v>13</v>
      </c>
      <c r="D26" s="185"/>
      <c r="E26" s="186" t="s">
        <v>14</v>
      </c>
      <c r="F26" s="186" t="s">
        <v>15</v>
      </c>
      <c r="G26" s="186"/>
      <c r="K26" s="183"/>
      <c r="L26" s="184" t="s">
        <v>16</v>
      </c>
      <c r="M26" s="185"/>
      <c r="N26" s="186" t="s">
        <v>17</v>
      </c>
      <c r="O26" s="186" t="s">
        <v>15</v>
      </c>
      <c r="P26" s="186"/>
      <c r="Q26" s="86"/>
    </row>
    <row r="27" spans="2:17" ht="30" customHeight="1">
      <c r="B27" s="153">
        <v>1</v>
      </c>
      <c r="C27" s="154"/>
      <c r="D27" s="147"/>
      <c r="E27" s="159"/>
      <c r="F27" s="148"/>
      <c r="G27" s="149"/>
      <c r="K27" s="153">
        <v>1</v>
      </c>
      <c r="L27" s="154"/>
      <c r="M27" s="147"/>
      <c r="N27" s="159"/>
      <c r="O27" s="148"/>
      <c r="P27" s="149"/>
      <c r="Q27" s="147"/>
    </row>
    <row r="28" spans="2:17" ht="30" customHeight="1">
      <c r="B28" s="144">
        <v>2</v>
      </c>
      <c r="C28" s="156"/>
      <c r="D28" s="157"/>
      <c r="E28" s="145"/>
      <c r="F28" s="162"/>
      <c r="G28" s="158"/>
      <c r="K28" s="144">
        <v>2</v>
      </c>
      <c r="L28" s="156"/>
      <c r="M28" s="157"/>
      <c r="N28" s="145"/>
      <c r="O28" s="162"/>
      <c r="P28" s="158"/>
      <c r="Q28" s="147"/>
    </row>
    <row r="29" spans="2:17" ht="30" customHeight="1">
      <c r="B29" s="248">
        <v>3</v>
      </c>
      <c r="C29" s="154"/>
      <c r="D29" s="147"/>
      <c r="E29" s="160"/>
      <c r="F29" s="148"/>
      <c r="G29" s="149"/>
      <c r="K29" s="248">
        <v>3</v>
      </c>
      <c r="L29" s="154"/>
      <c r="M29" s="147"/>
      <c r="N29" s="160"/>
      <c r="O29" s="148"/>
      <c r="P29" s="149"/>
      <c r="Q29" s="147"/>
    </row>
    <row r="30" spans="2:17" ht="30" customHeight="1">
      <c r="B30" s="248"/>
      <c r="C30" s="155"/>
      <c r="D30" s="150"/>
      <c r="E30" s="161"/>
      <c r="F30" s="151"/>
      <c r="G30" s="152"/>
      <c r="K30" s="248"/>
      <c r="L30" s="155"/>
      <c r="M30" s="150"/>
      <c r="N30" s="161"/>
      <c r="O30" s="151"/>
      <c r="P30" s="152"/>
      <c r="Q30" s="147"/>
    </row>
    <row r="31" ht="30" customHeight="1"/>
    <row r="32" ht="30" customHeight="1"/>
    <row r="33" spans="2:17" ht="30" customHeight="1">
      <c r="B33" s="183"/>
      <c r="C33" s="184" t="s">
        <v>18</v>
      </c>
      <c r="D33" s="185"/>
      <c r="E33" s="186" t="s">
        <v>18</v>
      </c>
      <c r="F33" s="186" t="s">
        <v>15</v>
      </c>
      <c r="G33" s="186"/>
      <c r="K33" s="183"/>
      <c r="L33" s="184" t="s">
        <v>18</v>
      </c>
      <c r="M33" s="185"/>
      <c r="N33" s="186" t="s">
        <v>18</v>
      </c>
      <c r="O33" s="186" t="s">
        <v>15</v>
      </c>
      <c r="P33" s="186"/>
      <c r="Q33" s="86"/>
    </row>
    <row r="34" spans="2:17" ht="30" customHeight="1">
      <c r="B34" s="153">
        <v>1</v>
      </c>
      <c r="C34" s="154"/>
      <c r="D34" s="147"/>
      <c r="E34" s="159"/>
      <c r="F34" s="148"/>
      <c r="G34" s="149"/>
      <c r="K34" s="153">
        <v>1</v>
      </c>
      <c r="L34" s="154"/>
      <c r="M34" s="147"/>
      <c r="N34" s="159"/>
      <c r="O34" s="148"/>
      <c r="P34" s="149"/>
      <c r="Q34" s="147"/>
    </row>
    <row r="35" spans="2:17" ht="30" customHeight="1">
      <c r="B35" s="144">
        <v>2</v>
      </c>
      <c r="C35" s="156"/>
      <c r="D35" s="157"/>
      <c r="E35" s="145"/>
      <c r="F35" s="162"/>
      <c r="G35" s="158"/>
      <c r="K35" s="144">
        <v>2</v>
      </c>
      <c r="L35" s="156"/>
      <c r="M35" s="157"/>
      <c r="N35" s="145"/>
      <c r="O35" s="162"/>
      <c r="P35" s="158"/>
      <c r="Q35" s="147"/>
    </row>
    <row r="36" spans="2:17" ht="30" customHeight="1">
      <c r="B36" s="248">
        <v>3</v>
      </c>
      <c r="C36" s="154"/>
      <c r="D36" s="147"/>
      <c r="E36" s="160"/>
      <c r="F36" s="148"/>
      <c r="G36" s="149"/>
      <c r="K36" s="248">
        <v>3</v>
      </c>
      <c r="L36" s="154"/>
      <c r="M36" s="147"/>
      <c r="N36" s="160"/>
      <c r="O36" s="148"/>
      <c r="P36" s="149"/>
      <c r="Q36" s="147"/>
    </row>
    <row r="37" spans="2:17" ht="30" customHeight="1">
      <c r="B37" s="248"/>
      <c r="C37" s="155"/>
      <c r="D37" s="150"/>
      <c r="E37" s="161"/>
      <c r="F37" s="151"/>
      <c r="G37" s="152"/>
      <c r="K37" s="248"/>
      <c r="L37" s="155"/>
      <c r="M37" s="150"/>
      <c r="N37" s="161"/>
      <c r="O37" s="151"/>
      <c r="P37" s="152"/>
      <c r="Q37" s="147"/>
    </row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</sheetData>
  <sheetProtection/>
  <mergeCells count="16">
    <mergeCell ref="H17:I17"/>
    <mergeCell ref="H11:I11"/>
    <mergeCell ref="L3:M3"/>
    <mergeCell ref="S7:T7"/>
    <mergeCell ref="V7:W7"/>
    <mergeCell ref="M8:N8"/>
    <mergeCell ref="S15:T15"/>
    <mergeCell ref="V15:W15"/>
    <mergeCell ref="B36:B37"/>
    <mergeCell ref="K36:K37"/>
    <mergeCell ref="M18:N18"/>
    <mergeCell ref="M19:N19"/>
    <mergeCell ref="S20:T21"/>
    <mergeCell ref="M22:N22"/>
    <mergeCell ref="B29:B30"/>
    <mergeCell ref="K29:K30"/>
  </mergeCells>
  <conditionalFormatting sqref="M8:N8">
    <cfRule type="expression" priority="3" dxfId="9" stopIfTrue="1">
      <formula>L9="as"</formula>
    </cfRule>
    <cfRule type="expression" priority="4" dxfId="9" stopIfTrue="1">
      <formula>L9="bs"</formula>
    </cfRule>
  </conditionalFormatting>
  <conditionalFormatting sqref="M22 M18">
    <cfRule type="expression" priority="5" dxfId="9" stopIfTrue="1">
      <formula>L18="as"</formula>
    </cfRule>
    <cfRule type="expression" priority="6" dxfId="9" stopIfTrue="1">
      <formula>L18="bs"</formula>
    </cfRule>
  </conditionalFormatting>
  <conditionalFormatting sqref="G3 D6:O6">
    <cfRule type="cellIs" priority="7" dxfId="22" operator="equal" stopIfTrue="1">
      <formula>0</formula>
    </cfRule>
  </conditionalFormatting>
  <conditionalFormatting sqref="T22">
    <cfRule type="cellIs" priority="8" dxfId="131" operator="equal" stopIfTrue="1">
      <formula>1</formula>
    </cfRule>
  </conditionalFormatting>
  <conditionalFormatting sqref="F23">
    <cfRule type="expression" priority="9" dxfId="130" stopIfTrue="1">
      <formula>$F23&lt;&gt;""</formula>
    </cfRule>
  </conditionalFormatting>
  <conditionalFormatting sqref="J10 J12 L22 L18 L9 O11 O19">
    <cfRule type="expression" priority="10" dxfId="8" stopIfTrue="1">
      <formula>J9&lt;&gt;""</formula>
    </cfRule>
  </conditionalFormatting>
  <conditionalFormatting sqref="F9 F11 F13 F21 F17 F19">
    <cfRule type="expression" priority="11" dxfId="6" stopIfTrue="1">
      <formula>$F9&lt;&gt;""</formula>
    </cfRule>
  </conditionalFormatting>
  <conditionalFormatting sqref="J16 J18">
    <cfRule type="expression" priority="1" dxfId="8" stopIfTrue="1">
      <formula>J16&lt;&gt;""</formula>
    </cfRule>
  </conditionalFormatting>
  <conditionalFormatting sqref="F15">
    <cfRule type="expression" priority="2" dxfId="6" stopIfTrue="1">
      <formula>$F15&lt;&gt;""</formula>
    </cfRule>
  </conditionalFormatting>
  <conditionalFormatting sqref="M14:N14 I12 M19:N19 I10 I16 I18">
    <cfRule type="expression" priority="12" dxfId="2" stopIfTrue="1">
      <formula>AND('50+_55+_60+_65+ Ž'!#REF!="CU",I10="Sodnik")</formula>
    </cfRule>
    <cfRule type="expression" priority="13" dxfId="1" stopIfTrue="1">
      <formula>AND('50+_55+_60+_65+ Ž'!#REF!="CU",I10&lt;&gt;"Umpire",J10&lt;&gt;"")</formula>
    </cfRule>
    <cfRule type="expression" priority="14" dxfId="0" stopIfTrue="1">
      <formula>AND('50+_55+_60+_65+ Ž'!#REF!="CU",I10&lt;&gt;"Umpire")</formula>
    </cfRule>
  </conditionalFormatting>
  <conditionalFormatting sqref="K22 K9 K15">
    <cfRule type="expression" priority="15" dxfId="2" stopIfTrue="1">
      <formula>AND('50+_55+_60+_65+ Ž'!#REF!="CU",K9="Sodnik")</formula>
    </cfRule>
    <cfRule type="expression" priority="16" dxfId="1" stopIfTrue="1">
      <formula>AND('50+_55+_60+_65+ Ž'!#REF!="CU",K9&lt;&gt;"Umpire",'50+_55+_60+_65+ Ž'!#REF!&lt;&gt;"")</formula>
    </cfRule>
    <cfRule type="expression" priority="17" dxfId="0" stopIfTrue="1">
      <formula>AND('50+_55+_60+_65+ Ž'!#REF!="CU",K9&lt;&gt;"Umpire")</formula>
    </cfRule>
  </conditionalFormatting>
  <dataValidations count="1">
    <dataValidation type="list" allowBlank="1" showInputMessage="1" sqref="I10 M19 I12 K22 K15 M11:N11 K9 I16 I18">
      <formula1>'50+_55+_60+_65+ Ž'!#REF!</formula1>
    </dataValidation>
  </dataValidations>
  <printOptions horizontalCentered="1"/>
  <pageMargins left="0.5511811023622047" right="0.5511811023622047" top="0.5905511811023623" bottom="0.5905511811023623" header="0.31496062992125984" footer="0.31496062992125984"/>
  <pageSetup fitToHeight="1" fitToWidth="1" horizontalDpi="600" verticalDpi="600" orientation="portrait" paperSize="9" scale="42" r:id="rId2"/>
  <headerFooter alignWithMargins="0">
    <oddFooter>&amp;C&amp;"Times New Roman CE,Navadno"&amp;16obrazec TZS/10-2   naslov TZS: 1000 LJUBLJANA, Vurnikova 2, tel. 01/ 430 63 70, fax 01/ 430 66 95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0">
    <pageSetUpPr fitToPage="1"/>
  </sheetPr>
  <dimension ref="B1:Y37"/>
  <sheetViews>
    <sheetView showGridLines="0" showZeros="0" zoomScale="40" zoomScaleNormal="40" zoomScalePageLayoutView="0" workbookViewId="0" topLeftCell="A1">
      <selection activeCell="I29" sqref="I29"/>
    </sheetView>
  </sheetViews>
  <sheetFormatPr defaultColWidth="11.8515625" defaultRowHeight="12.75"/>
  <cols>
    <col min="1" max="1" width="5.7109375" style="1" customWidth="1"/>
    <col min="2" max="2" width="11.8515625" style="1" customWidth="1"/>
    <col min="3" max="3" width="33.00390625" style="1" customWidth="1"/>
    <col min="4" max="4" width="7.28125" style="4" customWidth="1"/>
    <col min="5" max="5" width="32.8515625" style="4" customWidth="1"/>
    <col min="6" max="6" width="8.7109375" style="14" customWidth="1"/>
    <col min="7" max="7" width="8.57421875" style="4" customWidth="1"/>
    <col min="8" max="8" width="32.28125" style="4" customWidth="1"/>
    <col min="9" max="9" width="15.8515625" style="4" customWidth="1"/>
    <col min="10" max="10" width="8.7109375" style="4" customWidth="1"/>
    <col min="11" max="11" width="7.140625" style="5" customWidth="1"/>
    <col min="12" max="12" width="32.7109375" style="4" customWidth="1"/>
    <col min="13" max="13" width="6.8515625" style="5" customWidth="1"/>
    <col min="14" max="14" width="33.421875" style="5" customWidth="1"/>
    <col min="15" max="15" width="8.421875" style="5" customWidth="1"/>
    <col min="16" max="17" width="7.140625" style="1" customWidth="1"/>
    <col min="18" max="18" width="14.28125" style="1" customWidth="1"/>
    <col min="19" max="19" width="8.421875" style="9" customWidth="1"/>
    <col min="20" max="20" width="33.421875" style="9" customWidth="1"/>
    <col min="21" max="21" width="20.28125" style="1" customWidth="1"/>
    <col min="22" max="22" width="8.57421875" style="1" customWidth="1"/>
    <col min="23" max="23" width="35.7109375" style="1" customWidth="1"/>
    <col min="24" max="24" width="17.28125" style="1" customWidth="1"/>
    <col min="25" max="161" width="11.8515625" style="1" customWidth="1"/>
    <col min="162" max="163" width="2.57421875" style="1" customWidth="1"/>
    <col min="164" max="16384" width="11.8515625" style="1" customWidth="1"/>
  </cols>
  <sheetData>
    <row r="1" spans="4:24" ht="51" customHeight="1">
      <c r="D1" s="15"/>
      <c r="E1" s="15"/>
      <c r="F1" s="16"/>
      <c r="G1" s="15"/>
      <c r="H1" s="15"/>
      <c r="I1" s="15"/>
      <c r="J1" s="15"/>
      <c r="K1" s="17"/>
      <c r="N1" s="18"/>
      <c r="O1" s="17"/>
      <c r="P1" s="19"/>
      <c r="Q1" s="19"/>
      <c r="S1" s="8"/>
      <c r="U1" s="50"/>
      <c r="V1" s="50"/>
      <c r="W1" s="50"/>
      <c r="X1" s="50"/>
    </row>
    <row r="2" spans="4:24" ht="30" customHeight="1">
      <c r="D2" s="15"/>
      <c r="E2" s="15"/>
      <c r="F2" s="16"/>
      <c r="G2" s="15"/>
      <c r="H2" s="15"/>
      <c r="I2" s="15"/>
      <c r="J2" s="15"/>
      <c r="K2" s="17"/>
      <c r="L2" s="15"/>
      <c r="M2" s="17"/>
      <c r="N2" s="17"/>
      <c r="O2" s="17"/>
      <c r="P2" s="19"/>
      <c r="Q2" s="19"/>
      <c r="U2" s="51"/>
      <c r="V2" s="51"/>
      <c r="W2" s="51"/>
      <c r="X2" s="51"/>
    </row>
    <row r="3" spans="4:24" ht="42" customHeight="1">
      <c r="D3" s="15"/>
      <c r="E3" s="20"/>
      <c r="F3" s="16"/>
      <c r="G3" s="21"/>
      <c r="H3" s="15"/>
      <c r="I3" s="15"/>
      <c r="J3" s="15"/>
      <c r="K3" s="22"/>
      <c r="L3" s="264" t="s">
        <v>5</v>
      </c>
      <c r="M3" s="264"/>
      <c r="N3" s="174" t="s">
        <v>7</v>
      </c>
      <c r="O3" s="68"/>
      <c r="P3" s="19"/>
      <c r="Q3" s="19"/>
      <c r="U3" s="52"/>
      <c r="V3" s="52"/>
      <c r="W3" s="52"/>
      <c r="X3" s="52"/>
    </row>
    <row r="4" spans="4:24" ht="35.25" customHeight="1">
      <c r="D4" s="23"/>
      <c r="E4" s="24"/>
      <c r="F4" s="25"/>
      <c r="G4" s="26"/>
      <c r="H4" s="26"/>
      <c r="I4" s="26"/>
      <c r="J4" s="26"/>
      <c r="K4" s="27"/>
      <c r="L4" s="26"/>
      <c r="M4" s="22"/>
      <c r="N4" s="22"/>
      <c r="O4" s="28"/>
      <c r="P4" s="19"/>
      <c r="Q4" s="19"/>
      <c r="U4" s="53"/>
      <c r="V4" s="53"/>
      <c r="W4" s="53"/>
      <c r="X4" s="53"/>
    </row>
    <row r="5" spans="2:24" ht="18" customHeight="1">
      <c r="B5" s="39" t="s">
        <v>6</v>
      </c>
      <c r="C5" s="40"/>
      <c r="D5" s="41"/>
      <c r="E5" s="42"/>
      <c r="F5" s="42" t="s">
        <v>0</v>
      </c>
      <c r="G5" s="42"/>
      <c r="H5" s="54"/>
      <c r="I5" s="42"/>
      <c r="J5" s="43"/>
      <c r="K5" s="42" t="s">
        <v>2</v>
      </c>
      <c r="L5" s="42"/>
      <c r="M5" s="44"/>
      <c r="N5" s="127" t="s">
        <v>1</v>
      </c>
      <c r="O5" s="45"/>
      <c r="U5" s="52"/>
      <c r="V5" s="52"/>
      <c r="W5" s="52"/>
      <c r="X5" s="52"/>
    </row>
    <row r="6" spans="2:24" ht="28.5" customHeight="1" thickBot="1">
      <c r="B6" s="57" t="s">
        <v>9</v>
      </c>
      <c r="C6" s="57"/>
      <c r="D6" s="58"/>
      <c r="E6" s="56"/>
      <c r="F6" s="59" t="s">
        <v>10</v>
      </c>
      <c r="G6" s="59"/>
      <c r="H6" s="60"/>
      <c r="I6" s="56"/>
      <c r="J6" s="46" t="s">
        <v>11</v>
      </c>
      <c r="K6" s="56"/>
      <c r="L6" s="56"/>
      <c r="M6" s="46"/>
      <c r="N6" s="56" t="s">
        <v>12</v>
      </c>
      <c r="O6" s="56"/>
      <c r="U6" s="52"/>
      <c r="V6" s="52"/>
      <c r="W6" s="52"/>
      <c r="X6" s="52"/>
    </row>
    <row r="7" spans="2:24" ht="29.25" customHeight="1">
      <c r="B7" s="22"/>
      <c r="C7" s="22"/>
      <c r="D7" s="34"/>
      <c r="E7" s="3"/>
      <c r="F7" s="2"/>
      <c r="G7" s="2"/>
      <c r="H7" s="55" t="s">
        <v>8</v>
      </c>
      <c r="I7" s="2"/>
      <c r="J7" s="6"/>
      <c r="K7" s="2"/>
      <c r="L7" s="2"/>
      <c r="M7" s="6"/>
      <c r="N7" s="2"/>
      <c r="O7" s="2"/>
      <c r="S7" s="252" t="s">
        <v>40</v>
      </c>
      <c r="T7" s="253"/>
      <c r="U7" s="52"/>
      <c r="V7" s="258" t="s">
        <v>46</v>
      </c>
      <c r="W7" s="259"/>
      <c r="X7" s="52"/>
    </row>
    <row r="8" spans="4:24" s="66" customFormat="1" ht="24.75" customHeight="1">
      <c r="D8" s="112"/>
      <c r="E8" s="71"/>
      <c r="F8" s="82"/>
      <c r="G8" s="71"/>
      <c r="H8" s="104"/>
      <c r="I8" s="105"/>
      <c r="J8" s="83"/>
      <c r="K8" s="69"/>
      <c r="L8" s="75"/>
      <c r="M8" s="249">
        <f>UPPER(IF(OR(L9="a",L9="as"),#REF!,IF(OR(L9="b",L9="bs"),K10,)))</f>
      </c>
      <c r="N8" s="249"/>
      <c r="O8" s="116">
        <f>IF(OR(L9="a",L9="as"),#REF!,L10)</f>
        <v>0</v>
      </c>
      <c r="P8" s="115"/>
      <c r="Q8" s="115"/>
      <c r="S8" s="153">
        <v>1</v>
      </c>
      <c r="T8" s="209" t="s">
        <v>36</v>
      </c>
      <c r="U8" s="52"/>
      <c r="V8" s="153">
        <v>1</v>
      </c>
      <c r="W8" s="209" t="s">
        <v>42</v>
      </c>
      <c r="X8" s="52"/>
    </row>
    <row r="9" spans="4:24" ht="24.75" customHeight="1">
      <c r="D9" s="67"/>
      <c r="E9" s="69"/>
      <c r="F9" s="99"/>
      <c r="G9" s="123">
        <v>1</v>
      </c>
      <c r="H9" s="224" t="s">
        <v>39</v>
      </c>
      <c r="I9" s="74">
        <f>UPPER(IF($F9="","",VLOOKUP($F9,#REF!,5)))</f>
      </c>
      <c r="J9" s="30">
        <f>IF($F9="","",VLOOKUP($F9,#REF!,14))</f>
      </c>
      <c r="K9" s="77" t="s">
        <v>4</v>
      </c>
      <c r="L9" s="75"/>
      <c r="M9" s="81"/>
      <c r="N9" s="81"/>
      <c r="O9" s="79"/>
      <c r="P9" s="126"/>
      <c r="Q9" s="126"/>
      <c r="S9" s="210">
        <v>2</v>
      </c>
      <c r="T9" s="209" t="s">
        <v>37</v>
      </c>
      <c r="U9" s="212"/>
      <c r="V9" s="144">
        <v>2</v>
      </c>
      <c r="W9" s="209" t="s">
        <v>43</v>
      </c>
      <c r="X9" s="52"/>
    </row>
    <row r="10" spans="4:24" ht="24.75" customHeight="1">
      <c r="D10" s="112"/>
      <c r="E10" s="71"/>
      <c r="F10" s="71"/>
      <c r="G10" s="120"/>
      <c r="H10" s="76"/>
      <c r="I10" s="130"/>
      <c r="J10" s="131"/>
      <c r="K10" s="86"/>
      <c r="L10" s="132"/>
      <c r="M10" s="78"/>
      <c r="N10" s="78"/>
      <c r="O10" s="79"/>
      <c r="P10" s="126"/>
      <c r="Q10" s="126"/>
      <c r="S10" s="213">
        <v>3</v>
      </c>
      <c r="T10" s="209" t="s">
        <v>38</v>
      </c>
      <c r="U10" s="212"/>
      <c r="V10" s="153">
        <v>3</v>
      </c>
      <c r="W10" s="209" t="s">
        <v>44</v>
      </c>
      <c r="X10" s="52"/>
    </row>
    <row r="11" spans="4:24" ht="24.75" customHeight="1">
      <c r="D11" s="67"/>
      <c r="E11" s="69"/>
      <c r="F11" s="133"/>
      <c r="G11" s="121"/>
      <c r="H11" s="254" t="s">
        <v>90</v>
      </c>
      <c r="I11" s="254"/>
      <c r="J11" s="134"/>
      <c r="K11" s="86"/>
      <c r="L11" s="224" t="s">
        <v>39</v>
      </c>
      <c r="M11" s="32"/>
      <c r="N11" s="32" t="s">
        <v>3</v>
      </c>
      <c r="O11" s="75"/>
      <c r="P11" s="126"/>
      <c r="Q11" s="126"/>
      <c r="S11" s="210">
        <v>4</v>
      </c>
      <c r="T11" s="211"/>
      <c r="U11" s="212"/>
      <c r="V11" s="144">
        <v>4</v>
      </c>
      <c r="W11" s="209" t="s">
        <v>45</v>
      </c>
      <c r="X11" s="52"/>
    </row>
    <row r="12" spans="4:24" ht="24.75" customHeight="1">
      <c r="D12" s="112"/>
      <c r="E12" s="118"/>
      <c r="F12" s="135"/>
      <c r="G12" s="122"/>
      <c r="H12" s="88"/>
      <c r="I12" s="136"/>
      <c r="J12" s="137"/>
      <c r="K12" s="80"/>
      <c r="L12" s="138"/>
      <c r="M12" s="78"/>
      <c r="N12" s="78"/>
      <c r="O12" s="79"/>
      <c r="P12" s="126"/>
      <c r="Q12" s="126"/>
      <c r="S12" s="214"/>
      <c r="T12" s="214"/>
      <c r="U12" s="212"/>
      <c r="V12" s="216"/>
      <c r="W12" s="216"/>
      <c r="X12" s="52"/>
    </row>
    <row r="13" spans="4:24" ht="24.75" customHeight="1">
      <c r="D13" s="113"/>
      <c r="E13" s="87"/>
      <c r="F13" s="133"/>
      <c r="G13" s="124">
        <v>2</v>
      </c>
      <c r="H13" s="73" t="s">
        <v>79</v>
      </c>
      <c r="I13" s="74"/>
      <c r="J13" s="139"/>
      <c r="K13" s="86"/>
      <c r="L13" s="140"/>
      <c r="M13" s="94"/>
      <c r="N13" s="94"/>
      <c r="O13" s="84"/>
      <c r="P13" s="126"/>
      <c r="Q13" s="126"/>
      <c r="S13" s="214"/>
      <c r="T13" s="214"/>
      <c r="U13" s="212"/>
      <c r="V13" s="216"/>
      <c r="W13" s="216"/>
      <c r="X13" s="52"/>
    </row>
    <row r="14" spans="4:24" ht="24.75" customHeight="1" thickBot="1">
      <c r="D14" s="112"/>
      <c r="E14" s="119"/>
      <c r="F14" s="71"/>
      <c r="G14" s="88"/>
      <c r="H14" s="86">
        <f>PROPER(IF($F9="","",VLOOKUP($F9,#REF!,4)))</f>
      </c>
      <c r="I14" s="76"/>
      <c r="J14" s="141"/>
      <c r="K14" s="71"/>
      <c r="L14" s="231" t="s">
        <v>91</v>
      </c>
      <c r="M14" s="107"/>
      <c r="N14" s="107"/>
      <c r="O14" s="84"/>
      <c r="P14" s="126"/>
      <c r="Q14" s="126"/>
      <c r="S14" s="214"/>
      <c r="T14" s="214"/>
      <c r="U14" s="212"/>
      <c r="V14" s="216"/>
      <c r="W14" s="216"/>
      <c r="X14" s="52"/>
    </row>
    <row r="15" spans="3:24" ht="24.75" customHeight="1">
      <c r="C15" s="49"/>
      <c r="D15" s="49"/>
      <c r="E15" s="87"/>
      <c r="F15" s="133"/>
      <c r="G15" s="123">
        <v>3</v>
      </c>
      <c r="H15" s="73"/>
      <c r="I15" s="74"/>
      <c r="J15" s="142"/>
      <c r="K15" s="130"/>
      <c r="L15" s="140"/>
      <c r="M15" s="49"/>
      <c r="N15" s="49"/>
      <c r="O15" s="31"/>
      <c r="P15" s="126"/>
      <c r="Q15" s="126"/>
      <c r="S15" s="252" t="s">
        <v>273</v>
      </c>
      <c r="T15" s="253"/>
      <c r="U15" s="216"/>
      <c r="V15" s="252" t="s">
        <v>17</v>
      </c>
      <c r="W15" s="253"/>
      <c r="X15" s="52"/>
    </row>
    <row r="16" spans="3:24" ht="24.75" customHeight="1">
      <c r="C16" s="233" t="s">
        <v>93</v>
      </c>
      <c r="D16" s="112"/>
      <c r="E16" s="119"/>
      <c r="F16" s="71"/>
      <c r="G16" s="120"/>
      <c r="H16" s="88"/>
      <c r="I16" s="130"/>
      <c r="J16" s="131"/>
      <c r="K16" s="86"/>
      <c r="L16" s="134"/>
      <c r="M16" s="89"/>
      <c r="N16" s="233" t="s">
        <v>93</v>
      </c>
      <c r="O16" s="82"/>
      <c r="P16" s="126"/>
      <c r="Q16" s="126"/>
      <c r="S16" s="153">
        <v>1</v>
      </c>
      <c r="T16" s="215" t="s">
        <v>76</v>
      </c>
      <c r="U16" s="216"/>
      <c r="V16" s="153">
        <v>1</v>
      </c>
      <c r="W16" s="215"/>
      <c r="X16" s="52"/>
    </row>
    <row r="17" spans="4:24" ht="24.75" customHeight="1">
      <c r="D17" s="67"/>
      <c r="E17" s="125"/>
      <c r="F17" s="133"/>
      <c r="G17" s="121"/>
      <c r="H17" s="86"/>
      <c r="I17" s="92"/>
      <c r="J17" s="134"/>
      <c r="K17" s="86"/>
      <c r="L17" s="73" t="s">
        <v>41</v>
      </c>
      <c r="M17" s="69"/>
      <c r="N17" s="69"/>
      <c r="O17" s="85"/>
      <c r="P17" s="126"/>
      <c r="Q17" s="126"/>
      <c r="S17" s="144">
        <v>2</v>
      </c>
      <c r="T17" s="215" t="s">
        <v>77</v>
      </c>
      <c r="U17" s="216"/>
      <c r="V17" s="144">
        <v>2</v>
      </c>
      <c r="W17" s="215"/>
      <c r="X17" s="52"/>
    </row>
    <row r="18" spans="4:24" ht="24.75" customHeight="1">
      <c r="D18" s="112"/>
      <c r="E18" s="70"/>
      <c r="F18" s="135"/>
      <c r="G18" s="122"/>
      <c r="H18" s="88"/>
      <c r="I18" s="136"/>
      <c r="J18" s="137"/>
      <c r="K18" s="80"/>
      <c r="L18" s="143"/>
      <c r="M18" s="249">
        <f>UPPER(IF(OR(L18="a",L18="as"),K16,IF(OR(L18="b",L18="bs"),#REF!,)))</f>
      </c>
      <c r="N18" s="249"/>
      <c r="O18" s="65"/>
      <c r="P18" s="126"/>
      <c r="Q18" s="126"/>
      <c r="S18" s="153">
        <v>3</v>
      </c>
      <c r="T18" s="215" t="s">
        <v>78</v>
      </c>
      <c r="U18" s="216"/>
      <c r="V18" s="153">
        <v>3</v>
      </c>
      <c r="W18" s="215"/>
      <c r="X18" s="52"/>
    </row>
    <row r="19" spans="4:25" ht="24.75" customHeight="1">
      <c r="D19" s="113"/>
      <c r="E19" s="69"/>
      <c r="F19" s="133"/>
      <c r="G19" s="124">
        <v>4</v>
      </c>
      <c r="H19" s="73" t="s">
        <v>41</v>
      </c>
      <c r="I19" s="74"/>
      <c r="J19" s="139"/>
      <c r="K19" s="86"/>
      <c r="L19" s="69"/>
      <c r="M19" s="250" t="s">
        <v>4</v>
      </c>
      <c r="N19" s="250"/>
      <c r="O19" s="75"/>
      <c r="P19" s="126"/>
      <c r="Q19" s="126"/>
      <c r="S19" s="144">
        <v>4</v>
      </c>
      <c r="T19" s="215"/>
      <c r="U19" s="216"/>
      <c r="V19" s="144">
        <v>4</v>
      </c>
      <c r="W19" s="215"/>
      <c r="X19" s="62"/>
      <c r="Y19" s="61"/>
    </row>
    <row r="20" spans="4:25" ht="24.75" customHeight="1">
      <c r="D20" s="112"/>
      <c r="E20" s="71"/>
      <c r="F20" s="82"/>
      <c r="G20" s="71"/>
      <c r="H20" s="76"/>
      <c r="I20" s="76"/>
      <c r="J20" s="83"/>
      <c r="K20" s="71"/>
      <c r="L20" s="65"/>
      <c r="M20" s="69"/>
      <c r="N20" s="69"/>
      <c r="O20" s="85"/>
      <c r="P20" s="128"/>
      <c r="Q20" s="128"/>
      <c r="R20" s="66"/>
      <c r="S20" s="251"/>
      <c r="T20" s="251"/>
      <c r="U20" s="63"/>
      <c r="V20" s="63"/>
      <c r="W20" s="63"/>
      <c r="X20" s="64"/>
      <c r="Y20" s="61"/>
    </row>
    <row r="21" spans="4:25" ht="24.75" customHeight="1">
      <c r="D21" s="114"/>
      <c r="E21" s="110"/>
      <c r="F21" s="99"/>
      <c r="G21" s="98"/>
      <c r="H21" s="86"/>
      <c r="I21" s="92"/>
      <c r="J21" s="65"/>
      <c r="K21" s="86"/>
      <c r="L21" s="85"/>
      <c r="M21" s="69"/>
      <c r="N21" s="69"/>
      <c r="O21" s="85"/>
      <c r="P21" s="129"/>
      <c r="Q21" s="129"/>
      <c r="R21" s="66"/>
      <c r="S21" s="251"/>
      <c r="T21" s="251"/>
      <c r="U21" s="63"/>
      <c r="V21" s="63"/>
      <c r="W21" s="63"/>
      <c r="X21" s="64"/>
      <c r="Y21" s="61"/>
    </row>
    <row r="22" spans="4:25" ht="24.75" customHeight="1">
      <c r="D22" s="112"/>
      <c r="E22" s="90"/>
      <c r="F22" s="91"/>
      <c r="G22" s="90"/>
      <c r="H22" s="86"/>
      <c r="I22" s="92"/>
      <c r="J22" s="93"/>
      <c r="K22" s="107"/>
      <c r="L22" s="75"/>
      <c r="M22" s="249"/>
      <c r="N22" s="249"/>
      <c r="O22" s="117"/>
      <c r="P22" s="67"/>
      <c r="Q22" s="67"/>
      <c r="R22" s="66"/>
      <c r="S22" s="10"/>
      <c r="T22" s="11"/>
      <c r="U22" s="63"/>
      <c r="V22" s="63"/>
      <c r="W22" s="63"/>
      <c r="X22" s="64"/>
      <c r="Y22" s="61"/>
    </row>
    <row r="23" spans="4:25" s="66" customFormat="1" ht="24.75" customHeight="1">
      <c r="D23" s="111"/>
      <c r="E23" s="94"/>
      <c r="F23" s="99"/>
      <c r="G23" s="108"/>
      <c r="H23" s="100"/>
      <c r="I23" s="101"/>
      <c r="J23" s="102"/>
      <c r="K23" s="100"/>
      <c r="L23" s="109"/>
      <c r="M23" s="81"/>
      <c r="N23" s="81"/>
      <c r="O23" s="29"/>
      <c r="P23" s="67"/>
      <c r="Q23" s="67"/>
      <c r="S23" s="12"/>
      <c r="T23" s="7"/>
      <c r="U23" s="63"/>
      <c r="V23" s="63"/>
      <c r="W23" s="63"/>
      <c r="X23" s="64"/>
      <c r="Y23" s="61"/>
    </row>
    <row r="24" spans="4:25" s="66" customFormat="1" ht="24.75" customHeight="1">
      <c r="D24" s="33"/>
      <c r="E24" s="95"/>
      <c r="F24" s="13"/>
      <c r="G24" s="96"/>
      <c r="H24" s="95"/>
      <c r="I24" s="95"/>
      <c r="J24" s="97"/>
      <c r="K24" s="97"/>
      <c r="L24" s="98"/>
      <c r="M24" s="78"/>
      <c r="N24" s="78"/>
      <c r="O24" s="29"/>
      <c r="P24" s="67"/>
      <c r="Q24" s="67"/>
      <c r="S24" s="12"/>
      <c r="T24" s="7"/>
      <c r="U24" s="63"/>
      <c r="V24" s="63"/>
      <c r="W24" s="63"/>
      <c r="X24" s="64"/>
      <c r="Y24" s="61"/>
    </row>
    <row r="25" spans="4:25" s="66" customFormat="1" ht="24.75" customHeight="1">
      <c r="D25" s="33"/>
      <c r="E25" s="35"/>
      <c r="F25" s="13"/>
      <c r="G25" s="36"/>
      <c r="H25" s="35"/>
      <c r="I25" s="35"/>
      <c r="J25" s="37"/>
      <c r="K25" s="37"/>
      <c r="L25" s="38"/>
      <c r="M25" s="29"/>
      <c r="N25" s="29"/>
      <c r="O25" s="29"/>
      <c r="P25" s="67"/>
      <c r="Q25" s="67"/>
      <c r="S25" s="12"/>
      <c r="T25" s="7"/>
      <c r="U25" s="63"/>
      <c r="V25" s="63"/>
      <c r="W25" s="63"/>
      <c r="X25" s="64"/>
      <c r="Y25" s="61"/>
    </row>
    <row r="26" spans="2:17" ht="30" customHeight="1">
      <c r="B26" s="183"/>
      <c r="C26" s="184" t="s">
        <v>13</v>
      </c>
      <c r="D26" s="185"/>
      <c r="E26" s="186" t="s">
        <v>14</v>
      </c>
      <c r="F26" s="186" t="s">
        <v>15</v>
      </c>
      <c r="G26" s="186"/>
      <c r="K26" s="183"/>
      <c r="L26" s="184" t="s">
        <v>16</v>
      </c>
      <c r="M26" s="185"/>
      <c r="N26" s="186" t="s">
        <v>17</v>
      </c>
      <c r="O26" s="186" t="s">
        <v>15</v>
      </c>
      <c r="P26" s="186"/>
      <c r="Q26" s="86"/>
    </row>
    <row r="27" spans="2:17" ht="30" customHeight="1">
      <c r="B27" s="153">
        <v>1</v>
      </c>
      <c r="C27" s="154"/>
      <c r="D27" s="147"/>
      <c r="E27" s="159"/>
      <c r="F27" s="148"/>
      <c r="G27" s="149"/>
      <c r="K27" s="153">
        <v>1</v>
      </c>
      <c r="L27" s="154"/>
      <c r="M27" s="147"/>
      <c r="N27" s="159"/>
      <c r="O27" s="148"/>
      <c r="P27" s="149"/>
      <c r="Q27" s="147"/>
    </row>
    <row r="28" spans="2:17" ht="30" customHeight="1">
      <c r="B28" s="144">
        <v>2</v>
      </c>
      <c r="C28" s="156"/>
      <c r="D28" s="157"/>
      <c r="E28" s="145"/>
      <c r="F28" s="162"/>
      <c r="G28" s="158"/>
      <c r="K28" s="144">
        <v>2</v>
      </c>
      <c r="L28" s="156"/>
      <c r="M28" s="157"/>
      <c r="N28" s="145"/>
      <c r="O28" s="162"/>
      <c r="P28" s="158"/>
      <c r="Q28" s="147"/>
    </row>
    <row r="29" spans="2:17" ht="30" customHeight="1">
      <c r="B29" s="248">
        <v>3</v>
      </c>
      <c r="C29" s="154"/>
      <c r="D29" s="147"/>
      <c r="E29" s="160"/>
      <c r="F29" s="148"/>
      <c r="G29" s="149"/>
      <c r="K29" s="248">
        <v>3</v>
      </c>
      <c r="L29" s="154"/>
      <c r="M29" s="147"/>
      <c r="N29" s="160"/>
      <c r="O29" s="148"/>
      <c r="P29" s="149"/>
      <c r="Q29" s="147"/>
    </row>
    <row r="30" spans="2:17" ht="30" customHeight="1">
      <c r="B30" s="248"/>
      <c r="C30" s="155"/>
      <c r="D30" s="150"/>
      <c r="E30" s="161"/>
      <c r="F30" s="151"/>
      <c r="G30" s="152"/>
      <c r="K30" s="248"/>
      <c r="L30" s="155"/>
      <c r="M30" s="150"/>
      <c r="N30" s="161"/>
      <c r="O30" s="151"/>
      <c r="P30" s="152"/>
      <c r="Q30" s="147"/>
    </row>
    <row r="31" ht="30" customHeight="1"/>
    <row r="32" ht="30" customHeight="1"/>
    <row r="33" spans="2:17" ht="30" customHeight="1">
      <c r="B33" s="183"/>
      <c r="C33" s="184" t="s">
        <v>18</v>
      </c>
      <c r="D33" s="185"/>
      <c r="E33" s="186" t="s">
        <v>18</v>
      </c>
      <c r="F33" s="186" t="s">
        <v>15</v>
      </c>
      <c r="G33" s="186"/>
      <c r="K33" s="183"/>
      <c r="L33" s="184" t="s">
        <v>18</v>
      </c>
      <c r="M33" s="185"/>
      <c r="N33" s="186" t="s">
        <v>18</v>
      </c>
      <c r="O33" s="186" t="s">
        <v>15</v>
      </c>
      <c r="P33" s="186"/>
      <c r="Q33" s="86"/>
    </row>
    <row r="34" spans="2:17" ht="30" customHeight="1">
      <c r="B34" s="153">
        <v>1</v>
      </c>
      <c r="C34" s="154"/>
      <c r="D34" s="147"/>
      <c r="E34" s="159"/>
      <c r="F34" s="148"/>
      <c r="G34" s="149"/>
      <c r="K34" s="153">
        <v>1</v>
      </c>
      <c r="L34" s="154"/>
      <c r="M34" s="147"/>
      <c r="N34" s="159"/>
      <c r="O34" s="148"/>
      <c r="P34" s="149"/>
      <c r="Q34" s="147"/>
    </row>
    <row r="35" spans="2:17" ht="30" customHeight="1">
      <c r="B35" s="144">
        <v>2</v>
      </c>
      <c r="C35" s="156"/>
      <c r="D35" s="157"/>
      <c r="E35" s="145"/>
      <c r="F35" s="162"/>
      <c r="G35" s="158"/>
      <c r="K35" s="144">
        <v>2</v>
      </c>
      <c r="L35" s="156"/>
      <c r="M35" s="157"/>
      <c r="N35" s="145"/>
      <c r="O35" s="162"/>
      <c r="P35" s="158"/>
      <c r="Q35" s="147"/>
    </row>
    <row r="36" spans="2:17" ht="30" customHeight="1">
      <c r="B36" s="248">
        <v>3</v>
      </c>
      <c r="C36" s="154"/>
      <c r="D36" s="147"/>
      <c r="E36" s="160"/>
      <c r="F36" s="148"/>
      <c r="G36" s="149"/>
      <c r="K36" s="248">
        <v>3</v>
      </c>
      <c r="L36" s="154"/>
      <c r="M36" s="147"/>
      <c r="N36" s="160"/>
      <c r="O36" s="148"/>
      <c r="P36" s="149"/>
      <c r="Q36" s="147"/>
    </row>
    <row r="37" spans="2:17" ht="30" customHeight="1">
      <c r="B37" s="248"/>
      <c r="C37" s="155"/>
      <c r="D37" s="150"/>
      <c r="E37" s="161"/>
      <c r="F37" s="151"/>
      <c r="G37" s="152"/>
      <c r="K37" s="248"/>
      <c r="L37" s="155"/>
      <c r="M37" s="150"/>
      <c r="N37" s="161"/>
      <c r="O37" s="151"/>
      <c r="P37" s="152"/>
      <c r="Q37" s="147"/>
    </row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</sheetData>
  <sheetProtection/>
  <mergeCells count="15">
    <mergeCell ref="L3:M3"/>
    <mergeCell ref="S20:T21"/>
    <mergeCell ref="M22:N22"/>
    <mergeCell ref="M19:N19"/>
    <mergeCell ref="S7:T7"/>
    <mergeCell ref="V7:W7"/>
    <mergeCell ref="S15:T15"/>
    <mergeCell ref="V15:W15"/>
    <mergeCell ref="B29:B30"/>
    <mergeCell ref="K29:K30"/>
    <mergeCell ref="B36:B37"/>
    <mergeCell ref="K36:K37"/>
    <mergeCell ref="M8:N8"/>
    <mergeCell ref="M18:N18"/>
    <mergeCell ref="H11:I11"/>
  </mergeCells>
  <conditionalFormatting sqref="M8:N8">
    <cfRule type="expression" priority="7" dxfId="9" stopIfTrue="1">
      <formula>L9="as"</formula>
    </cfRule>
    <cfRule type="expression" priority="8" dxfId="9" stopIfTrue="1">
      <formula>L9="bs"</formula>
    </cfRule>
  </conditionalFormatting>
  <conditionalFormatting sqref="M22 M18">
    <cfRule type="expression" priority="9" dxfId="9" stopIfTrue="1">
      <formula>L18="as"</formula>
    </cfRule>
    <cfRule type="expression" priority="10" dxfId="9" stopIfTrue="1">
      <formula>L18="bs"</formula>
    </cfRule>
  </conditionalFormatting>
  <conditionalFormatting sqref="G3 D6:O6">
    <cfRule type="cellIs" priority="13" dxfId="22" operator="equal" stopIfTrue="1">
      <formula>0</formula>
    </cfRule>
  </conditionalFormatting>
  <conditionalFormatting sqref="T22">
    <cfRule type="cellIs" priority="14" dxfId="131" operator="equal" stopIfTrue="1">
      <formula>1</formula>
    </cfRule>
  </conditionalFormatting>
  <conditionalFormatting sqref="F23">
    <cfRule type="expression" priority="16" dxfId="130" stopIfTrue="1">
      <formula>$F23&lt;&gt;""</formula>
    </cfRule>
  </conditionalFormatting>
  <conditionalFormatting sqref="J10 J12 L22 L18 L9 O11 O19">
    <cfRule type="expression" priority="17" dxfId="8" stopIfTrue="1">
      <formula>J9&lt;&gt;""</formula>
    </cfRule>
  </conditionalFormatting>
  <conditionalFormatting sqref="F9 F11 F13 F21 F17 F19">
    <cfRule type="expression" priority="18" dxfId="6" stopIfTrue="1">
      <formula>$F9&lt;&gt;""</formula>
    </cfRule>
  </conditionalFormatting>
  <conditionalFormatting sqref="J16 J18">
    <cfRule type="expression" priority="1" dxfId="8" stopIfTrue="1">
      <formula>J16&lt;&gt;""</formula>
    </cfRule>
  </conditionalFormatting>
  <conditionalFormatting sqref="F15">
    <cfRule type="expression" priority="2" dxfId="6" stopIfTrue="1">
      <formula>$F15&lt;&gt;""</formula>
    </cfRule>
  </conditionalFormatting>
  <conditionalFormatting sqref="M14:N14 I12 M19:N19 I10 I16 I18">
    <cfRule type="expression" priority="32" dxfId="2" stopIfTrue="1">
      <formula>AND('do 35 M'!#REF!="CU",I10="Sodnik")</formula>
    </cfRule>
    <cfRule type="expression" priority="33" dxfId="1" stopIfTrue="1">
      <formula>AND('do 35 M'!#REF!="CU",I10&lt;&gt;"Umpire",J10&lt;&gt;"")</formula>
    </cfRule>
    <cfRule type="expression" priority="34" dxfId="0" stopIfTrue="1">
      <formula>AND('do 35 M'!#REF!="CU",I10&lt;&gt;"Umpire")</formula>
    </cfRule>
  </conditionalFormatting>
  <conditionalFormatting sqref="K22 K9 K15">
    <cfRule type="expression" priority="50" dxfId="2" stopIfTrue="1">
      <formula>AND('do 35 M'!#REF!="CU",K9="Sodnik")</formula>
    </cfRule>
    <cfRule type="expression" priority="51" dxfId="1" stopIfTrue="1">
      <formula>AND('do 35 M'!#REF!="CU",K9&lt;&gt;"Umpire",'do 35 M'!#REF!&lt;&gt;"")</formula>
    </cfRule>
    <cfRule type="expression" priority="52" dxfId="0" stopIfTrue="1">
      <formula>AND('do 35 M'!#REF!="CU",K9&lt;&gt;"Umpire")</formula>
    </cfRule>
  </conditionalFormatting>
  <dataValidations count="1">
    <dataValidation type="list" allowBlank="1" showInputMessage="1" sqref="I10 M19 I12 K22 K15 M11:N11 K9 I16 I18">
      <formula1>'do 35 M'!#REF!</formula1>
    </dataValidation>
  </dataValidations>
  <printOptions horizontalCentered="1"/>
  <pageMargins left="0.5511811023622047" right="0.5511811023622047" top="0.5905511811023623" bottom="0.5905511811023623" header="0.31496062992125984" footer="0.31496062992125984"/>
  <pageSetup fitToHeight="1" fitToWidth="1" horizontalDpi="600" verticalDpi="600" orientation="portrait" paperSize="9" scale="42" r:id="rId2"/>
  <headerFooter alignWithMargins="0">
    <oddFooter>&amp;C&amp;"Times New Roman CE,Navadno"&amp;16obrazec TZS/10-2   naslov TZS: 1000 LJUBLJANA, Vurnikova 2, tel. 01/ 430 63 70, fax 01/ 430 66 95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1">
    <pageSetUpPr fitToPage="1"/>
  </sheetPr>
  <dimension ref="B1:Z59"/>
  <sheetViews>
    <sheetView showGridLines="0" showZeros="0" zoomScale="40" zoomScaleNormal="40" zoomScalePageLayoutView="0" workbookViewId="0" topLeftCell="A4">
      <selection activeCell="M21" sqref="M21"/>
    </sheetView>
  </sheetViews>
  <sheetFormatPr defaultColWidth="11.8515625" defaultRowHeight="12.75"/>
  <cols>
    <col min="1" max="1" width="6.421875" style="1" customWidth="1"/>
    <col min="2" max="3" width="11.8515625" style="1" customWidth="1"/>
    <col min="4" max="4" width="33.00390625" style="1" customWidth="1"/>
    <col min="5" max="5" width="7.28125" style="4" customWidth="1"/>
    <col min="6" max="6" width="32.8515625" style="4" customWidth="1"/>
    <col min="7" max="7" width="8.7109375" style="14" customWidth="1"/>
    <col min="8" max="8" width="8.57421875" style="4" customWidth="1"/>
    <col min="9" max="9" width="32.28125" style="4" customWidth="1"/>
    <col min="10" max="10" width="15.8515625" style="4" customWidth="1"/>
    <col min="11" max="11" width="8.7109375" style="4" customWidth="1"/>
    <col min="12" max="12" width="7.140625" style="5" customWidth="1"/>
    <col min="13" max="13" width="32.7109375" style="4" customWidth="1"/>
    <col min="14" max="14" width="6.8515625" style="5" customWidth="1"/>
    <col min="15" max="15" width="33.421875" style="5" customWidth="1"/>
    <col min="16" max="16" width="15.28125" style="5" customWidth="1"/>
    <col min="17" max="17" width="10.00390625" style="1" customWidth="1"/>
    <col min="18" max="18" width="7.140625" style="1" customWidth="1"/>
    <col min="19" max="19" width="14.28125" style="1" customWidth="1"/>
    <col min="20" max="20" width="8.421875" style="9" customWidth="1"/>
    <col min="21" max="21" width="33.421875" style="9" customWidth="1"/>
    <col min="22" max="22" width="20.28125" style="1" customWidth="1"/>
    <col min="23" max="23" width="8.57421875" style="1" customWidth="1"/>
    <col min="24" max="24" width="35.7109375" style="1" customWidth="1"/>
    <col min="25" max="25" width="17.28125" style="1" customWidth="1"/>
    <col min="26" max="162" width="11.8515625" style="1" customWidth="1"/>
    <col min="163" max="164" width="2.57421875" style="1" customWidth="1"/>
    <col min="165" max="16384" width="11.8515625" style="1" customWidth="1"/>
  </cols>
  <sheetData>
    <row r="1" spans="5:25" ht="51" customHeight="1">
      <c r="E1" s="15"/>
      <c r="F1" s="15"/>
      <c r="G1" s="16"/>
      <c r="H1" s="15"/>
      <c r="I1" s="15"/>
      <c r="J1" s="15"/>
      <c r="K1" s="15"/>
      <c r="L1" s="17"/>
      <c r="O1" s="18"/>
      <c r="P1" s="17"/>
      <c r="Q1" s="19"/>
      <c r="R1" s="19"/>
      <c r="T1" s="8"/>
      <c r="V1" s="50"/>
      <c r="W1" s="50"/>
      <c r="X1" s="50"/>
      <c r="Y1" s="50"/>
    </row>
    <row r="2" spans="5:25" ht="30" customHeight="1">
      <c r="E2" s="15"/>
      <c r="F2" s="15"/>
      <c r="G2" s="16"/>
      <c r="H2" s="15"/>
      <c r="I2" s="15"/>
      <c r="J2" s="15"/>
      <c r="K2" s="15"/>
      <c r="L2" s="17"/>
      <c r="M2" s="15"/>
      <c r="N2" s="17"/>
      <c r="O2" s="17"/>
      <c r="P2" s="17"/>
      <c r="Q2" s="19"/>
      <c r="R2" s="19"/>
      <c r="V2" s="51"/>
      <c r="W2" s="51"/>
      <c r="X2" s="51"/>
      <c r="Y2" s="51"/>
    </row>
    <row r="3" spans="5:25" ht="42" customHeight="1">
      <c r="E3" s="15"/>
      <c r="F3" s="20"/>
      <c r="G3" s="16"/>
      <c r="H3" s="21"/>
      <c r="I3" s="15"/>
      <c r="J3" s="15"/>
      <c r="K3" s="15"/>
      <c r="L3" s="22"/>
      <c r="M3" s="255" t="s">
        <v>5</v>
      </c>
      <c r="N3" s="255"/>
      <c r="O3" s="173" t="s">
        <v>47</v>
      </c>
      <c r="P3" s="207"/>
      <c r="Q3" s="19"/>
      <c r="R3" s="19"/>
      <c r="V3" s="52"/>
      <c r="W3" s="52"/>
      <c r="X3" s="52"/>
      <c r="Y3" s="52"/>
    </row>
    <row r="4" spans="5:25" ht="35.25" customHeight="1">
      <c r="E4" s="23"/>
      <c r="F4" s="24"/>
      <c r="G4" s="25"/>
      <c r="H4" s="26"/>
      <c r="I4" s="26"/>
      <c r="J4" s="26"/>
      <c r="K4" s="26"/>
      <c r="L4" s="27"/>
      <c r="M4" s="26"/>
      <c r="N4" s="22"/>
      <c r="O4" s="22"/>
      <c r="P4" s="28"/>
      <c r="Q4" s="19"/>
      <c r="R4" s="19"/>
      <c r="V4" s="53"/>
      <c r="W4" s="53"/>
      <c r="X4" s="53"/>
      <c r="Y4" s="53"/>
    </row>
    <row r="5" spans="3:25" ht="18" customHeight="1">
      <c r="C5" s="39" t="s">
        <v>6</v>
      </c>
      <c r="D5" s="40"/>
      <c r="E5" s="41"/>
      <c r="F5" s="42"/>
      <c r="G5" s="42" t="s">
        <v>0</v>
      </c>
      <c r="H5" s="42"/>
      <c r="I5" s="54"/>
      <c r="J5" s="42"/>
      <c r="K5" s="43"/>
      <c r="L5" s="42" t="s">
        <v>2</v>
      </c>
      <c r="M5" s="42"/>
      <c r="N5" s="44"/>
      <c r="O5" s="127" t="s">
        <v>1</v>
      </c>
      <c r="P5" s="45"/>
      <c r="V5" s="52"/>
      <c r="W5" s="52"/>
      <c r="X5" s="52"/>
      <c r="Y5" s="52"/>
    </row>
    <row r="6" spans="3:25" ht="28.5" customHeight="1" thickBot="1">
      <c r="C6" s="57" t="s">
        <v>9</v>
      </c>
      <c r="D6" s="57"/>
      <c r="E6" s="58"/>
      <c r="F6" s="56"/>
      <c r="G6" s="59" t="s">
        <v>10</v>
      </c>
      <c r="H6" s="59"/>
      <c r="I6" s="60"/>
      <c r="J6" s="56"/>
      <c r="K6" s="46" t="s">
        <v>11</v>
      </c>
      <c r="L6" s="56"/>
      <c r="M6" s="56"/>
      <c r="N6" s="46"/>
      <c r="O6" s="56" t="s">
        <v>12</v>
      </c>
      <c r="P6" s="56"/>
      <c r="V6" s="52"/>
      <c r="W6" s="52"/>
      <c r="X6" s="52"/>
      <c r="Y6" s="52"/>
    </row>
    <row r="7" spans="3:25" ht="29.25" customHeight="1">
      <c r="C7" s="22"/>
      <c r="D7" s="22"/>
      <c r="E7" s="34"/>
      <c r="F7" s="3"/>
      <c r="G7" s="2"/>
      <c r="H7" s="2"/>
      <c r="I7" s="55" t="s">
        <v>8</v>
      </c>
      <c r="J7" s="2"/>
      <c r="K7" s="6"/>
      <c r="L7" s="2"/>
      <c r="M7" s="2"/>
      <c r="N7" s="6"/>
      <c r="O7" s="2"/>
      <c r="P7" s="2"/>
      <c r="T7" s="252" t="s">
        <v>52</v>
      </c>
      <c r="U7" s="253"/>
      <c r="V7" s="216"/>
      <c r="W7" s="252" t="s">
        <v>54</v>
      </c>
      <c r="X7" s="253"/>
      <c r="Y7" s="52"/>
    </row>
    <row r="8" spans="5:25" s="66" customFormat="1" ht="24.75" customHeight="1">
      <c r="E8" s="112"/>
      <c r="F8" s="71"/>
      <c r="G8" s="82"/>
      <c r="H8" s="71"/>
      <c r="I8" s="104"/>
      <c r="J8" s="105"/>
      <c r="K8" s="83"/>
      <c r="L8" s="69"/>
      <c r="M8" s="75"/>
      <c r="N8" s="249">
        <f>UPPER(IF(OR(M9="a",M9="as"),#REF!,IF(OR(M9="b",M9="bs"),L10,)))</f>
      </c>
      <c r="O8" s="249"/>
      <c r="P8" s="116">
        <f>IF(OR(M9="a",M9="as"),#REF!,M10)</f>
        <v>0</v>
      </c>
      <c r="Q8" s="115"/>
      <c r="R8" s="115"/>
      <c r="T8" s="153">
        <v>1</v>
      </c>
      <c r="U8" s="215" t="s">
        <v>48</v>
      </c>
      <c r="V8" s="216"/>
      <c r="W8" s="153">
        <v>1</v>
      </c>
      <c r="X8" s="215" t="s">
        <v>55</v>
      </c>
      <c r="Y8" s="52"/>
    </row>
    <row r="9" spans="5:25" ht="24.75" customHeight="1">
      <c r="E9" s="67"/>
      <c r="F9" s="69"/>
      <c r="G9" s="99"/>
      <c r="H9" s="171"/>
      <c r="I9" s="73" t="s">
        <v>53</v>
      </c>
      <c r="J9" s="74">
        <f>UPPER(IF($G9="","",VLOOKUP($G9,#REF!,5)))</f>
      </c>
      <c r="K9" s="142" t="s">
        <v>23</v>
      </c>
      <c r="L9" s="77" t="s">
        <v>4</v>
      </c>
      <c r="M9" s="75"/>
      <c r="N9" s="81"/>
      <c r="O9" s="81"/>
      <c r="P9" s="79"/>
      <c r="Q9" s="126"/>
      <c r="R9" s="126"/>
      <c r="T9" s="144">
        <v>2</v>
      </c>
      <c r="U9" s="215" t="s">
        <v>49</v>
      </c>
      <c r="V9" s="216"/>
      <c r="W9" s="144">
        <v>2</v>
      </c>
      <c r="X9" s="215" t="s">
        <v>56</v>
      </c>
      <c r="Y9" s="52"/>
    </row>
    <row r="10" spans="5:25" ht="24.75" customHeight="1">
      <c r="E10" s="112"/>
      <c r="F10" s="71"/>
      <c r="G10" s="71"/>
      <c r="H10" s="120"/>
      <c r="I10" s="76"/>
      <c r="J10" s="130"/>
      <c r="K10" s="131"/>
      <c r="L10" s="86"/>
      <c r="M10" s="132"/>
      <c r="N10" s="78"/>
      <c r="O10" s="78"/>
      <c r="P10" s="79"/>
      <c r="Q10" s="126"/>
      <c r="R10" s="126"/>
      <c r="T10" s="153">
        <v>3</v>
      </c>
      <c r="U10" s="215" t="s">
        <v>50</v>
      </c>
      <c r="V10" s="216"/>
      <c r="W10" s="153">
        <v>3</v>
      </c>
      <c r="X10" s="215" t="s">
        <v>57</v>
      </c>
      <c r="Y10" s="52"/>
    </row>
    <row r="11" spans="5:25" ht="24.75" customHeight="1">
      <c r="E11" s="67"/>
      <c r="F11" s="69"/>
      <c r="G11" s="133"/>
      <c r="H11" s="121"/>
      <c r="I11" s="265"/>
      <c r="J11" s="265"/>
      <c r="K11" s="134"/>
      <c r="L11" s="86"/>
      <c r="M11" s="69" t="s">
        <v>53</v>
      </c>
      <c r="N11" s="32"/>
      <c r="O11" s="32"/>
      <c r="P11" s="75"/>
      <c r="Q11" s="126"/>
      <c r="R11" s="126"/>
      <c r="T11" s="144">
        <v>4</v>
      </c>
      <c r="U11" s="215" t="s">
        <v>51</v>
      </c>
      <c r="V11" s="216"/>
      <c r="W11" s="144">
        <v>4</v>
      </c>
      <c r="X11" s="215" t="s">
        <v>58</v>
      </c>
      <c r="Y11" s="52"/>
    </row>
    <row r="12" spans="5:25" ht="24.75" customHeight="1">
      <c r="E12" s="112"/>
      <c r="F12" s="118"/>
      <c r="G12" s="135"/>
      <c r="H12" s="122"/>
      <c r="I12" s="88"/>
      <c r="J12" s="136"/>
      <c r="K12" s="137"/>
      <c r="L12" s="80"/>
      <c r="M12" s="138"/>
      <c r="N12" s="78"/>
      <c r="O12" s="78"/>
      <c r="P12" s="79"/>
      <c r="Q12" s="126"/>
      <c r="R12" s="126"/>
      <c r="T12" s="225"/>
      <c r="U12" s="225"/>
      <c r="V12" s="216"/>
      <c r="W12" s="216"/>
      <c r="X12" s="216"/>
      <c r="Y12" s="52"/>
    </row>
    <row r="13" spans="5:25" ht="24.75" customHeight="1">
      <c r="E13" s="113"/>
      <c r="F13" s="87"/>
      <c r="G13" s="133"/>
      <c r="H13" s="172"/>
      <c r="I13" s="73"/>
      <c r="J13" s="74"/>
      <c r="K13" s="139" t="s">
        <v>23</v>
      </c>
      <c r="L13" s="86"/>
      <c r="M13" s="140"/>
      <c r="N13" s="94"/>
      <c r="O13" s="94"/>
      <c r="P13" s="84"/>
      <c r="Q13" s="126"/>
      <c r="R13" s="126"/>
      <c r="T13" s="225"/>
      <c r="U13" s="225"/>
      <c r="V13" s="216"/>
      <c r="W13" s="216"/>
      <c r="X13" s="216"/>
      <c r="Y13" s="52"/>
    </row>
    <row r="14" spans="5:25" ht="24.75" customHeight="1">
      <c r="E14" s="112"/>
      <c r="F14" s="245" t="s">
        <v>91</v>
      </c>
      <c r="G14" s="71"/>
      <c r="H14" s="88"/>
      <c r="I14" s="76"/>
      <c r="J14" s="76"/>
      <c r="K14" s="141"/>
      <c r="L14" s="71"/>
      <c r="M14" s="230" t="s">
        <v>269</v>
      </c>
      <c r="N14" s="107"/>
      <c r="O14" s="107"/>
      <c r="P14" s="205" t="s">
        <v>3</v>
      </c>
      <c r="Q14" s="126"/>
      <c r="R14" s="126"/>
      <c r="T14" s="225"/>
      <c r="U14" s="225"/>
      <c r="V14" s="216"/>
      <c r="W14" s="216"/>
      <c r="X14" s="216"/>
      <c r="Y14" s="52"/>
    </row>
    <row r="15" spans="4:25" ht="24.75" customHeight="1">
      <c r="D15" s="47"/>
      <c r="E15" s="194"/>
      <c r="F15" s="87"/>
      <c r="G15" s="133"/>
      <c r="H15" s="171"/>
      <c r="I15" s="73" t="s">
        <v>68</v>
      </c>
      <c r="J15" s="74"/>
      <c r="K15" s="142" t="s">
        <v>23</v>
      </c>
      <c r="L15" s="130"/>
      <c r="M15" s="140"/>
      <c r="N15" s="47"/>
      <c r="O15" s="194"/>
      <c r="P15" s="31"/>
      <c r="Q15" s="126"/>
      <c r="R15" s="126"/>
      <c r="T15" s="252" t="s">
        <v>16</v>
      </c>
      <c r="U15" s="253"/>
      <c r="V15" s="216"/>
      <c r="W15" s="252" t="s">
        <v>63</v>
      </c>
      <c r="X15" s="253"/>
      <c r="Y15" s="52"/>
    </row>
    <row r="16" spans="4:25" ht="24.75" customHeight="1">
      <c r="D16" s="154"/>
      <c r="E16" s="112"/>
      <c r="F16" s="119"/>
      <c r="G16" s="71"/>
      <c r="H16" s="120"/>
      <c r="I16" s="76"/>
      <c r="J16" s="130"/>
      <c r="K16" s="131"/>
      <c r="L16" s="86"/>
      <c r="M16" s="134"/>
      <c r="N16" s="193"/>
      <c r="O16" s="195"/>
      <c r="P16" s="82"/>
      <c r="Q16" s="126"/>
      <c r="R16" s="126"/>
      <c r="T16" s="153">
        <v>1</v>
      </c>
      <c r="U16" s="209" t="s">
        <v>60</v>
      </c>
      <c r="V16" s="216"/>
      <c r="W16" s="153">
        <v>1</v>
      </c>
      <c r="X16" s="215" t="s">
        <v>64</v>
      </c>
      <c r="Y16" s="52"/>
    </row>
    <row r="17" spans="4:25" ht="24.75" customHeight="1">
      <c r="D17" s="154"/>
      <c r="E17" s="67"/>
      <c r="F17" s="125"/>
      <c r="G17" s="133"/>
      <c r="H17" s="121"/>
      <c r="I17" s="254" t="s">
        <v>90</v>
      </c>
      <c r="J17" s="254"/>
      <c r="K17" s="134"/>
      <c r="L17" s="86"/>
      <c r="M17" s="72"/>
      <c r="N17" s="69"/>
      <c r="O17" s="140"/>
      <c r="P17" s="85"/>
      <c r="Q17" s="126"/>
      <c r="R17" s="126"/>
      <c r="T17" s="144">
        <v>2</v>
      </c>
      <c r="U17" s="215" t="s">
        <v>270</v>
      </c>
      <c r="V17" s="216"/>
      <c r="W17" s="144">
        <v>2</v>
      </c>
      <c r="X17" s="215" t="s">
        <v>65</v>
      </c>
      <c r="Y17" s="52"/>
    </row>
    <row r="18" spans="4:25" ht="24.75" customHeight="1">
      <c r="D18" s="154"/>
      <c r="E18" s="112"/>
      <c r="F18" s="70"/>
      <c r="G18" s="135"/>
      <c r="H18" s="122"/>
      <c r="I18" s="88"/>
      <c r="J18" s="136"/>
      <c r="K18" s="137"/>
      <c r="L18" s="80"/>
      <c r="M18" s="143"/>
      <c r="N18" s="249">
        <f>UPPER(IF(OR(M18="a",M18="as"),L16,IF(OR(M18="b",M18="bs"),#REF!,)))</f>
      </c>
      <c r="O18" s="260"/>
      <c r="P18" s="65"/>
      <c r="Q18" s="126"/>
      <c r="R18" s="126"/>
      <c r="T18" s="153">
        <v>3</v>
      </c>
      <c r="U18" s="215" t="s">
        <v>61</v>
      </c>
      <c r="V18" s="216"/>
      <c r="W18" s="153">
        <v>3</v>
      </c>
      <c r="X18" s="215" t="s">
        <v>66</v>
      </c>
      <c r="Y18" s="52"/>
    </row>
    <row r="19" spans="4:26" ht="24.75" customHeight="1">
      <c r="D19" s="154"/>
      <c r="E19" s="113"/>
      <c r="F19" s="69"/>
      <c r="G19" s="133"/>
      <c r="H19" s="172"/>
      <c r="I19" s="228" t="s">
        <v>124</v>
      </c>
      <c r="J19" s="74"/>
      <c r="K19" s="139" t="s">
        <v>23</v>
      </c>
      <c r="L19" s="86"/>
      <c r="M19" s="69"/>
      <c r="N19" s="250" t="s">
        <v>4</v>
      </c>
      <c r="O19" s="261"/>
      <c r="P19" s="75"/>
      <c r="Q19" s="126"/>
      <c r="R19" s="126"/>
      <c r="T19" s="144">
        <v>4</v>
      </c>
      <c r="U19" s="215"/>
      <c r="V19" s="216"/>
      <c r="W19" s="144">
        <v>4</v>
      </c>
      <c r="X19" s="215" t="s">
        <v>67</v>
      </c>
      <c r="Y19" s="62"/>
      <c r="Z19" s="61"/>
    </row>
    <row r="20" spans="4:26" ht="24.75" customHeight="1" thickBot="1">
      <c r="D20" s="232" t="s">
        <v>92</v>
      </c>
      <c r="E20" s="112"/>
      <c r="F20" s="71"/>
      <c r="G20" s="82"/>
      <c r="H20" s="71"/>
      <c r="I20" s="76"/>
      <c r="J20" s="76"/>
      <c r="K20" s="83"/>
      <c r="L20" s="71"/>
      <c r="M20" s="65"/>
      <c r="N20" s="69"/>
      <c r="O20" s="231" t="s">
        <v>92</v>
      </c>
      <c r="P20" s="85"/>
      <c r="Q20" s="128"/>
      <c r="R20" s="128"/>
      <c r="S20" s="66"/>
      <c r="T20" s="226"/>
      <c r="U20" s="226"/>
      <c r="V20" s="227"/>
      <c r="W20" s="227"/>
      <c r="X20" s="227"/>
      <c r="Y20" s="64"/>
      <c r="Z20" s="61"/>
    </row>
    <row r="21" spans="2:26" ht="24.75" customHeight="1">
      <c r="B21" s="49"/>
      <c r="C21" s="49"/>
      <c r="D21" s="154"/>
      <c r="E21" s="67"/>
      <c r="F21" s="69"/>
      <c r="G21" s="99"/>
      <c r="H21" s="171"/>
      <c r="I21" s="247" t="s">
        <v>80</v>
      </c>
      <c r="J21" s="74">
        <f>UPPER(IF($G21="","",VLOOKUP($G21,#REF!,5)))</f>
      </c>
      <c r="K21" s="142" t="s">
        <v>33</v>
      </c>
      <c r="L21" s="77" t="s">
        <v>4</v>
      </c>
      <c r="M21" s="75"/>
      <c r="N21" s="81"/>
      <c r="O21" s="196"/>
      <c r="P21" s="49"/>
      <c r="Q21" s="49"/>
      <c r="R21" s="128"/>
      <c r="S21" s="66"/>
      <c r="T21" s="226"/>
      <c r="U21" s="226"/>
      <c r="V21" s="227"/>
      <c r="W21" s="227"/>
      <c r="X21" s="227"/>
      <c r="Y21" s="64"/>
      <c r="Z21" s="61"/>
    </row>
    <row r="22" spans="4:26" ht="24.75" customHeight="1">
      <c r="D22" s="154"/>
      <c r="E22" s="112"/>
      <c r="F22" s="71"/>
      <c r="G22" s="71"/>
      <c r="H22" s="120"/>
      <c r="I22" s="76"/>
      <c r="J22" s="130"/>
      <c r="K22" s="131"/>
      <c r="L22" s="86"/>
      <c r="M22" s="132"/>
      <c r="N22" s="78"/>
      <c r="O22" s="197"/>
      <c r="P22" s="85"/>
      <c r="Q22" s="128"/>
      <c r="R22" s="128"/>
      <c r="S22" s="66"/>
      <c r="T22" s="226"/>
      <c r="U22" s="226"/>
      <c r="V22" s="227"/>
      <c r="W22" s="227"/>
      <c r="X22" s="227"/>
      <c r="Y22" s="64"/>
      <c r="Z22" s="61"/>
    </row>
    <row r="23" spans="4:26" ht="24.75" customHeight="1">
      <c r="D23" s="154"/>
      <c r="E23" s="67"/>
      <c r="F23" s="69"/>
      <c r="G23" s="133"/>
      <c r="H23" s="121"/>
      <c r="I23" s="254" t="s">
        <v>90</v>
      </c>
      <c r="J23" s="254"/>
      <c r="K23" s="134"/>
      <c r="L23" s="86"/>
      <c r="M23" s="69"/>
      <c r="N23" s="32"/>
      <c r="O23" s="198"/>
      <c r="P23" s="85"/>
      <c r="Q23" s="128"/>
      <c r="R23" s="128"/>
      <c r="S23" s="66"/>
      <c r="T23" s="256" t="s">
        <v>123</v>
      </c>
      <c r="U23" s="257"/>
      <c r="V23" s="227"/>
      <c r="W23" s="252" t="s">
        <v>75</v>
      </c>
      <c r="X23" s="253"/>
      <c r="Y23" s="64"/>
      <c r="Z23" s="61"/>
    </row>
    <row r="24" spans="4:26" ht="24.75" customHeight="1">
      <c r="D24" s="154"/>
      <c r="E24" s="112"/>
      <c r="F24" s="118"/>
      <c r="G24" s="135"/>
      <c r="H24" s="122"/>
      <c r="I24" s="88"/>
      <c r="J24" s="136"/>
      <c r="K24" s="137"/>
      <c r="L24" s="80"/>
      <c r="M24" s="138"/>
      <c r="N24" s="78"/>
      <c r="O24" s="197"/>
      <c r="P24" s="85"/>
      <c r="Q24" s="128"/>
      <c r="R24" s="128"/>
      <c r="S24" s="66"/>
      <c r="T24" s="153">
        <v>1</v>
      </c>
      <c r="U24" s="215" t="s">
        <v>71</v>
      </c>
      <c r="V24" s="227"/>
      <c r="W24" s="153">
        <v>1</v>
      </c>
      <c r="X24" s="215" t="s">
        <v>76</v>
      </c>
      <c r="Y24" s="64"/>
      <c r="Z24" s="61"/>
    </row>
    <row r="25" spans="4:26" ht="24.75" customHeight="1">
      <c r="D25" s="154"/>
      <c r="E25" s="113"/>
      <c r="F25" s="87"/>
      <c r="G25" s="133"/>
      <c r="H25" s="172"/>
      <c r="I25" s="227" t="s">
        <v>89</v>
      </c>
      <c r="J25" s="74"/>
      <c r="K25" s="139" t="s">
        <v>33</v>
      </c>
      <c r="L25" s="86"/>
      <c r="M25" s="140"/>
      <c r="N25" s="94"/>
      <c r="O25" s="199"/>
      <c r="P25" s="85"/>
      <c r="Q25" s="128"/>
      <c r="R25" s="128"/>
      <c r="S25" s="66"/>
      <c r="T25" s="144">
        <v>2</v>
      </c>
      <c r="U25" s="215" t="s">
        <v>69</v>
      </c>
      <c r="V25" s="227"/>
      <c r="W25" s="144">
        <v>2</v>
      </c>
      <c r="X25" s="215" t="s">
        <v>77</v>
      </c>
      <c r="Y25" s="64"/>
      <c r="Z25" s="61"/>
    </row>
    <row r="26" spans="4:26" ht="24.75" customHeight="1">
      <c r="D26" s="155"/>
      <c r="E26" s="112"/>
      <c r="F26" s="245" t="s">
        <v>91</v>
      </c>
      <c r="G26" s="71"/>
      <c r="H26" s="88"/>
      <c r="I26" s="76"/>
      <c r="J26" s="76"/>
      <c r="K26" s="141"/>
      <c r="L26" s="71"/>
      <c r="M26" s="230" t="s">
        <v>269</v>
      </c>
      <c r="N26" s="200"/>
      <c r="O26" s="201"/>
      <c r="P26" s="85"/>
      <c r="Q26" s="128"/>
      <c r="R26" s="128"/>
      <c r="S26" s="66"/>
      <c r="T26" s="153">
        <v>3</v>
      </c>
      <c r="U26" s="215" t="s">
        <v>70</v>
      </c>
      <c r="V26" s="227"/>
      <c r="W26" s="153">
        <v>3</v>
      </c>
      <c r="X26" s="215" t="s">
        <v>78</v>
      </c>
      <c r="Y26" s="64"/>
      <c r="Z26" s="61"/>
    </row>
    <row r="27" spans="4:26" ht="24.75" customHeight="1">
      <c r="D27" s="48"/>
      <c r="E27" s="194"/>
      <c r="F27" s="87"/>
      <c r="G27" s="133"/>
      <c r="H27" s="171"/>
      <c r="I27" s="73" t="s">
        <v>59</v>
      </c>
      <c r="J27" s="74"/>
      <c r="K27" s="142" t="s">
        <v>23</v>
      </c>
      <c r="L27" s="130"/>
      <c r="M27" s="140"/>
      <c r="N27" s="47"/>
      <c r="O27" s="48"/>
      <c r="P27" s="85"/>
      <c r="Q27" s="128"/>
      <c r="R27" s="128"/>
      <c r="S27" s="66"/>
      <c r="T27" s="144">
        <v>4</v>
      </c>
      <c r="U27" s="163"/>
      <c r="V27" s="227"/>
      <c r="W27" s="144">
        <v>4</v>
      </c>
      <c r="X27" s="215"/>
      <c r="Y27" s="64"/>
      <c r="Z27" s="61"/>
    </row>
    <row r="28" spans="5:26" ht="24.75" customHeight="1">
      <c r="E28" s="112"/>
      <c r="F28" s="119"/>
      <c r="G28" s="71"/>
      <c r="H28" s="120"/>
      <c r="I28" s="76"/>
      <c r="J28" s="130"/>
      <c r="K28" s="131"/>
      <c r="L28" s="86"/>
      <c r="M28" s="134"/>
      <c r="N28" s="193"/>
      <c r="O28" s="89"/>
      <c r="P28" s="85"/>
      <c r="Q28" s="129"/>
      <c r="R28" s="129"/>
      <c r="S28" s="66"/>
      <c r="T28" s="206"/>
      <c r="U28" s="206"/>
      <c r="V28" s="63"/>
      <c r="W28" s="63"/>
      <c r="X28" s="63"/>
      <c r="Y28" s="64"/>
      <c r="Z28" s="61"/>
    </row>
    <row r="29" spans="5:26" ht="24.75" customHeight="1">
      <c r="E29" s="67"/>
      <c r="F29" s="125"/>
      <c r="G29" s="133"/>
      <c r="H29" s="121"/>
      <c r="I29" s="254" t="s">
        <v>90</v>
      </c>
      <c r="J29" s="254"/>
      <c r="K29" s="134"/>
      <c r="L29" s="86"/>
      <c r="M29" s="72"/>
      <c r="N29" s="69"/>
      <c r="O29" s="69"/>
      <c r="P29" s="85"/>
      <c r="Q29" s="129"/>
      <c r="R29" s="129"/>
      <c r="S29" s="66"/>
      <c r="T29" s="206"/>
      <c r="U29" s="246" t="s">
        <v>80</v>
      </c>
      <c r="V29" s="63"/>
      <c r="W29" s="63"/>
      <c r="X29" s="227" t="s">
        <v>89</v>
      </c>
      <c r="Y29" s="64"/>
      <c r="Z29" s="61"/>
    </row>
    <row r="30" spans="5:26" ht="24.75" customHeight="1">
      <c r="E30" s="112"/>
      <c r="F30" s="70"/>
      <c r="G30" s="135"/>
      <c r="H30" s="122"/>
      <c r="I30" s="88"/>
      <c r="J30" s="136"/>
      <c r="K30" s="137"/>
      <c r="L30" s="80"/>
      <c r="M30" s="143"/>
      <c r="N30" s="249">
        <f>UPPER(IF(OR(M30="a",M30="as"),L28,IF(OR(M30="b",M30="bs"),#REF!,)))</f>
      </c>
      <c r="O30" s="249"/>
      <c r="P30" s="117"/>
      <c r="Q30" s="67"/>
      <c r="R30" s="67"/>
      <c r="S30" s="66"/>
      <c r="T30" s="252" t="s">
        <v>74</v>
      </c>
      <c r="U30" s="253"/>
      <c r="V30" s="216"/>
      <c r="W30" s="252" t="s">
        <v>73</v>
      </c>
      <c r="X30" s="253"/>
      <c r="Y30" s="64"/>
      <c r="Z30" s="61"/>
    </row>
    <row r="31" spans="4:26" s="66" customFormat="1" ht="24.75" customHeight="1">
      <c r="D31" s="1"/>
      <c r="E31" s="113"/>
      <c r="F31" s="69"/>
      <c r="G31" s="133"/>
      <c r="H31" s="172"/>
      <c r="I31" s="73" t="s">
        <v>62</v>
      </c>
      <c r="J31" s="74"/>
      <c r="K31" s="139" t="s">
        <v>23</v>
      </c>
      <c r="L31" s="86"/>
      <c r="M31" s="69"/>
      <c r="N31" s="250" t="s">
        <v>4</v>
      </c>
      <c r="O31" s="250"/>
      <c r="P31" s="29"/>
      <c r="Q31" s="67"/>
      <c r="R31" s="67"/>
      <c r="T31" s="153">
        <v>1</v>
      </c>
      <c r="U31" s="215" t="s">
        <v>81</v>
      </c>
      <c r="V31" s="216"/>
      <c r="W31" s="153">
        <v>1</v>
      </c>
      <c r="X31" s="215" t="s">
        <v>85</v>
      </c>
      <c r="Z31" s="61"/>
    </row>
    <row r="32" spans="4:26" s="66" customFormat="1" ht="24.75" customHeight="1">
      <c r="D32" s="1"/>
      <c r="E32" s="112"/>
      <c r="F32" s="71"/>
      <c r="G32" s="82"/>
      <c r="H32" s="71"/>
      <c r="I32" s="76"/>
      <c r="J32" s="76"/>
      <c r="K32" s="83"/>
      <c r="L32" s="71"/>
      <c r="M32" s="65"/>
      <c r="N32" s="69"/>
      <c r="O32" s="69"/>
      <c r="P32" s="29"/>
      <c r="Q32" s="67"/>
      <c r="R32" s="67"/>
      <c r="T32" s="144">
        <v>2</v>
      </c>
      <c r="U32" s="215" t="s">
        <v>82</v>
      </c>
      <c r="V32" s="216"/>
      <c r="W32" s="144">
        <v>2</v>
      </c>
      <c r="X32" s="215" t="s">
        <v>87</v>
      </c>
      <c r="Y32" s="64"/>
      <c r="Z32" s="61"/>
    </row>
    <row r="33" spans="5:26" s="66" customFormat="1" ht="24.75" customHeight="1">
      <c r="E33" s="33"/>
      <c r="F33" s="35"/>
      <c r="G33" s="13"/>
      <c r="H33" s="36"/>
      <c r="I33" s="35"/>
      <c r="J33" s="35"/>
      <c r="K33" s="37"/>
      <c r="L33" s="37"/>
      <c r="M33" s="38"/>
      <c r="N33" s="29"/>
      <c r="O33" s="29"/>
      <c r="P33" s="29"/>
      <c r="Q33" s="67"/>
      <c r="R33" s="67"/>
      <c r="T33" s="153">
        <v>3</v>
      </c>
      <c r="U33" s="215" t="s">
        <v>83</v>
      </c>
      <c r="V33" s="216"/>
      <c r="W33" s="153">
        <v>3</v>
      </c>
      <c r="X33" s="215" t="s">
        <v>86</v>
      </c>
      <c r="Z33" s="61"/>
    </row>
    <row r="34" spans="3:24" ht="30" customHeight="1">
      <c r="C34" s="183"/>
      <c r="D34" s="208" t="s">
        <v>18</v>
      </c>
      <c r="E34" s="185"/>
      <c r="F34" s="186" t="s">
        <v>18</v>
      </c>
      <c r="G34" s="186" t="s">
        <v>15</v>
      </c>
      <c r="H34" s="186"/>
      <c r="L34" s="183"/>
      <c r="M34" s="208" t="s">
        <v>18</v>
      </c>
      <c r="N34" s="185"/>
      <c r="O34" s="186" t="s">
        <v>18</v>
      </c>
      <c r="P34" s="202" t="s">
        <v>15</v>
      </c>
      <c r="Q34" s="86"/>
      <c r="R34" s="86"/>
      <c r="T34" s="144">
        <v>4</v>
      </c>
      <c r="U34" s="215" t="s">
        <v>84</v>
      </c>
      <c r="V34" s="216"/>
      <c r="W34" s="144">
        <v>4</v>
      </c>
      <c r="X34" s="215" t="s">
        <v>88</v>
      </c>
    </row>
    <row r="35" spans="3:18" ht="30" customHeight="1">
      <c r="C35" s="153">
        <v>1</v>
      </c>
      <c r="D35" s="154"/>
      <c r="E35" s="147"/>
      <c r="F35" s="159"/>
      <c r="G35" s="148"/>
      <c r="H35" s="149"/>
      <c r="L35" s="153">
        <v>1</v>
      </c>
      <c r="M35" s="154"/>
      <c r="N35" s="147"/>
      <c r="O35" s="159"/>
      <c r="P35" s="203"/>
      <c r="Q35" s="86"/>
      <c r="R35" s="147"/>
    </row>
    <row r="36" spans="3:18" ht="30" customHeight="1">
      <c r="C36" s="144">
        <v>2</v>
      </c>
      <c r="D36" s="156"/>
      <c r="E36" s="157"/>
      <c r="F36" s="145"/>
      <c r="G36" s="162"/>
      <c r="H36" s="158"/>
      <c r="L36" s="144">
        <v>2</v>
      </c>
      <c r="M36" s="156"/>
      <c r="N36" s="157"/>
      <c r="O36" s="145"/>
      <c r="P36" s="146"/>
      <c r="Q36" s="86"/>
      <c r="R36" s="147"/>
    </row>
    <row r="37" spans="3:18" ht="30" customHeight="1">
      <c r="C37" s="262">
        <v>3</v>
      </c>
      <c r="D37" s="154"/>
      <c r="E37" s="147"/>
      <c r="F37" s="160"/>
      <c r="G37" s="148"/>
      <c r="H37" s="149"/>
      <c r="L37" s="262">
        <v>3</v>
      </c>
      <c r="M37" s="154"/>
      <c r="N37" s="147"/>
      <c r="O37" s="160"/>
      <c r="P37" s="203"/>
      <c r="Q37" s="86"/>
      <c r="R37" s="147"/>
    </row>
    <row r="38" spans="3:18" ht="30" customHeight="1">
      <c r="C38" s="263"/>
      <c r="D38" s="155"/>
      <c r="E38" s="150"/>
      <c r="F38" s="161"/>
      <c r="G38" s="151"/>
      <c r="H38" s="152"/>
      <c r="L38" s="263"/>
      <c r="M38" s="155"/>
      <c r="N38" s="150"/>
      <c r="O38" s="161"/>
      <c r="P38" s="204"/>
      <c r="Q38" s="86"/>
      <c r="R38" s="147"/>
    </row>
    <row r="39" ht="30" customHeight="1"/>
    <row r="40" ht="30" customHeight="1"/>
    <row r="41" spans="3:18" ht="30" customHeight="1">
      <c r="C41" s="183"/>
      <c r="D41" s="208" t="s">
        <v>18</v>
      </c>
      <c r="E41" s="185"/>
      <c r="F41" s="186" t="s">
        <v>18</v>
      </c>
      <c r="G41" s="186" t="s">
        <v>15</v>
      </c>
      <c r="H41" s="186"/>
      <c r="L41" s="183"/>
      <c r="M41" s="208" t="s">
        <v>18</v>
      </c>
      <c r="N41" s="185"/>
      <c r="O41" s="186" t="s">
        <v>18</v>
      </c>
      <c r="P41" s="202" t="s">
        <v>15</v>
      </c>
      <c r="Q41" s="86"/>
      <c r="R41" s="86"/>
    </row>
    <row r="42" spans="3:18" ht="30" customHeight="1">
      <c r="C42" s="153">
        <v>1</v>
      </c>
      <c r="D42" s="154"/>
      <c r="E42" s="147"/>
      <c r="F42" s="159"/>
      <c r="G42" s="148"/>
      <c r="H42" s="149"/>
      <c r="L42" s="153">
        <v>1</v>
      </c>
      <c r="M42" s="154"/>
      <c r="N42" s="147"/>
      <c r="O42" s="159"/>
      <c r="P42" s="203"/>
      <c r="Q42" s="86"/>
      <c r="R42" s="147"/>
    </row>
    <row r="43" spans="3:18" ht="30" customHeight="1">
      <c r="C43" s="144">
        <v>2</v>
      </c>
      <c r="D43" s="156"/>
      <c r="E43" s="157"/>
      <c r="F43" s="145"/>
      <c r="G43" s="162"/>
      <c r="H43" s="158"/>
      <c r="L43" s="144">
        <v>2</v>
      </c>
      <c r="M43" s="156"/>
      <c r="N43" s="157"/>
      <c r="O43" s="145"/>
      <c r="P43" s="146"/>
      <c r="Q43" s="86"/>
      <c r="R43" s="147"/>
    </row>
    <row r="44" spans="3:18" ht="30" customHeight="1">
      <c r="C44" s="248">
        <v>3</v>
      </c>
      <c r="D44" s="154"/>
      <c r="E44" s="147"/>
      <c r="F44" s="160"/>
      <c r="G44" s="148"/>
      <c r="H44" s="149"/>
      <c r="L44" s="248">
        <v>3</v>
      </c>
      <c r="M44" s="154"/>
      <c r="N44" s="147"/>
      <c r="O44" s="160"/>
      <c r="P44" s="203"/>
      <c r="Q44" s="86"/>
      <c r="R44" s="147"/>
    </row>
    <row r="45" spans="3:18" ht="30" customHeight="1">
      <c r="C45" s="248"/>
      <c r="D45" s="155"/>
      <c r="E45" s="150"/>
      <c r="F45" s="161"/>
      <c r="G45" s="151"/>
      <c r="H45" s="152"/>
      <c r="L45" s="248"/>
      <c r="M45" s="155"/>
      <c r="N45" s="150"/>
      <c r="O45" s="161"/>
      <c r="P45" s="204"/>
      <c r="Q45" s="86"/>
      <c r="R45" s="147"/>
    </row>
    <row r="46" spans="3:18" ht="30" customHeight="1">
      <c r="C46" s="69"/>
      <c r="D46" s="66"/>
      <c r="E46" s="147"/>
      <c r="F46" s="147"/>
      <c r="G46" s="148"/>
      <c r="H46" s="147"/>
      <c r="L46" s="69"/>
      <c r="M46" s="66"/>
      <c r="N46" s="147"/>
      <c r="O46" s="147"/>
      <c r="P46" s="148"/>
      <c r="Q46" s="86"/>
      <c r="R46" s="147"/>
    </row>
    <row r="47" ht="30" customHeight="1"/>
    <row r="48" spans="3:17" ht="30" customHeight="1">
      <c r="C48" s="183"/>
      <c r="D48" s="208" t="s">
        <v>18</v>
      </c>
      <c r="E48" s="185"/>
      <c r="F48" s="186" t="s">
        <v>18</v>
      </c>
      <c r="G48" s="186" t="s">
        <v>15</v>
      </c>
      <c r="H48" s="186"/>
      <c r="L48" s="183"/>
      <c r="M48" s="208" t="s">
        <v>18</v>
      </c>
      <c r="N48" s="185"/>
      <c r="O48" s="186" t="s">
        <v>18</v>
      </c>
      <c r="P48" s="202" t="s">
        <v>15</v>
      </c>
      <c r="Q48" s="86"/>
    </row>
    <row r="49" spans="3:17" ht="30" customHeight="1">
      <c r="C49" s="153">
        <v>1</v>
      </c>
      <c r="D49" s="154"/>
      <c r="E49" s="147"/>
      <c r="F49" s="159"/>
      <c r="G49" s="148"/>
      <c r="H49" s="149"/>
      <c r="L49" s="153">
        <v>1</v>
      </c>
      <c r="M49" s="154"/>
      <c r="N49" s="147"/>
      <c r="O49" s="159"/>
      <c r="P49" s="203"/>
      <c r="Q49" s="86"/>
    </row>
    <row r="50" spans="3:17" ht="30" customHeight="1">
      <c r="C50" s="144">
        <v>2</v>
      </c>
      <c r="D50" s="156"/>
      <c r="E50" s="157"/>
      <c r="F50" s="145"/>
      <c r="G50" s="162"/>
      <c r="H50" s="158"/>
      <c r="L50" s="144">
        <v>2</v>
      </c>
      <c r="M50" s="156"/>
      <c r="N50" s="157"/>
      <c r="O50" s="145"/>
      <c r="P50" s="146"/>
      <c r="Q50" s="86"/>
    </row>
    <row r="51" spans="3:17" ht="30" customHeight="1">
      <c r="C51" s="248">
        <v>3</v>
      </c>
      <c r="D51" s="154"/>
      <c r="E51" s="147"/>
      <c r="F51" s="160"/>
      <c r="G51" s="148"/>
      <c r="H51" s="149"/>
      <c r="L51" s="248">
        <v>3</v>
      </c>
      <c r="M51" s="154"/>
      <c r="N51" s="147"/>
      <c r="O51" s="160"/>
      <c r="P51" s="203"/>
      <c r="Q51" s="86"/>
    </row>
    <row r="52" spans="3:17" ht="30" customHeight="1">
      <c r="C52" s="248"/>
      <c r="D52" s="155"/>
      <c r="E52" s="150"/>
      <c r="F52" s="161"/>
      <c r="G52" s="151"/>
      <c r="H52" s="152"/>
      <c r="L52" s="248"/>
      <c r="M52" s="155"/>
      <c r="N52" s="150"/>
      <c r="O52" s="161"/>
      <c r="P52" s="204"/>
      <c r="Q52" s="86"/>
    </row>
    <row r="53" spans="3:17" ht="30" customHeight="1">
      <c r="C53" s="69"/>
      <c r="D53" s="66"/>
      <c r="E53" s="147"/>
      <c r="F53" s="147"/>
      <c r="G53" s="148"/>
      <c r="H53" s="147"/>
      <c r="L53" s="69"/>
      <c r="M53" s="66"/>
      <c r="N53" s="147"/>
      <c r="O53" s="147"/>
      <c r="P53" s="148"/>
      <c r="Q53" s="86"/>
    </row>
    <row r="54" ht="30" customHeight="1"/>
    <row r="55" spans="3:8" ht="29.25" customHeight="1">
      <c r="C55" s="183"/>
      <c r="D55" s="208" t="s">
        <v>18</v>
      </c>
      <c r="E55" s="185"/>
      <c r="F55" s="186" t="s">
        <v>18</v>
      </c>
      <c r="G55" s="186" t="s">
        <v>15</v>
      </c>
      <c r="H55" s="186"/>
    </row>
    <row r="56" spans="3:8" ht="29.25" customHeight="1">
      <c r="C56" s="153">
        <v>1</v>
      </c>
      <c r="D56" s="154"/>
      <c r="E56" s="147"/>
      <c r="F56" s="159"/>
      <c r="G56" s="148"/>
      <c r="H56" s="149"/>
    </row>
    <row r="57" spans="3:8" ht="29.25" customHeight="1">
      <c r="C57" s="144">
        <v>2</v>
      </c>
      <c r="D57" s="156"/>
      <c r="E57" s="157"/>
      <c r="F57" s="145"/>
      <c r="G57" s="162"/>
      <c r="H57" s="158"/>
    </row>
    <row r="58" spans="3:8" ht="30.75" customHeight="1">
      <c r="C58" s="248">
        <v>3</v>
      </c>
      <c r="D58" s="154"/>
      <c r="E58" s="147"/>
      <c r="F58" s="160"/>
      <c r="G58" s="148"/>
      <c r="H58" s="149"/>
    </row>
    <row r="59" spans="3:8" ht="30.75" customHeight="1">
      <c r="C59" s="248"/>
      <c r="D59" s="155"/>
      <c r="E59" s="150"/>
      <c r="F59" s="161"/>
      <c r="G59" s="151"/>
      <c r="H59" s="152"/>
    </row>
  </sheetData>
  <sheetProtection/>
  <mergeCells count="25">
    <mergeCell ref="C58:C59"/>
    <mergeCell ref="T30:U30"/>
    <mergeCell ref="W30:X30"/>
    <mergeCell ref="I11:J11"/>
    <mergeCell ref="I17:J17"/>
    <mergeCell ref="I23:J23"/>
    <mergeCell ref="I29:J29"/>
    <mergeCell ref="C37:C38"/>
    <mergeCell ref="L37:L38"/>
    <mergeCell ref="C44:C45"/>
    <mergeCell ref="L44:L45"/>
    <mergeCell ref="C51:C52"/>
    <mergeCell ref="L51:L52"/>
    <mergeCell ref="N18:O18"/>
    <mergeCell ref="N19:O19"/>
    <mergeCell ref="T23:U23"/>
    <mergeCell ref="W23:X23"/>
    <mergeCell ref="N30:O30"/>
    <mergeCell ref="N31:O31"/>
    <mergeCell ref="M3:N3"/>
    <mergeCell ref="T7:U7"/>
    <mergeCell ref="W7:X7"/>
    <mergeCell ref="N8:O8"/>
    <mergeCell ref="T15:U15"/>
    <mergeCell ref="W15:X15"/>
  </mergeCells>
  <conditionalFormatting sqref="N8:O8">
    <cfRule type="expression" priority="15" dxfId="9" stopIfTrue="1">
      <formula>M9="as"</formula>
    </cfRule>
    <cfRule type="expression" priority="16" dxfId="9" stopIfTrue="1">
      <formula>M9="bs"</formula>
    </cfRule>
  </conditionalFormatting>
  <conditionalFormatting sqref="N18">
    <cfRule type="expression" priority="17" dxfId="9" stopIfTrue="1">
      <formula>M18="as"</formula>
    </cfRule>
    <cfRule type="expression" priority="18" dxfId="9" stopIfTrue="1">
      <formula>M18="bs"</formula>
    </cfRule>
  </conditionalFormatting>
  <conditionalFormatting sqref="H3 E6:P6">
    <cfRule type="cellIs" priority="19" dxfId="22" operator="equal" stopIfTrue="1">
      <formula>0</formula>
    </cfRule>
  </conditionalFormatting>
  <conditionalFormatting sqref="K10 K12 M18 M9 P11 P19">
    <cfRule type="expression" priority="20" dxfId="8" stopIfTrue="1">
      <formula>K9&lt;&gt;""</formula>
    </cfRule>
  </conditionalFormatting>
  <conditionalFormatting sqref="G9 G11 G13 G17 G19 G23 G25 G29 G31">
    <cfRule type="expression" priority="21" dxfId="6" stopIfTrue="1">
      <formula>$G9&lt;&gt;""</formula>
    </cfRule>
  </conditionalFormatting>
  <conditionalFormatting sqref="K16 K18">
    <cfRule type="expression" priority="13" dxfId="8" stopIfTrue="1">
      <formula>K16&lt;&gt;""</formula>
    </cfRule>
  </conditionalFormatting>
  <conditionalFormatting sqref="G15">
    <cfRule type="expression" priority="14" dxfId="6" stopIfTrue="1">
      <formula>$G15&lt;&gt;""</formula>
    </cfRule>
  </conditionalFormatting>
  <conditionalFormatting sqref="N14:O14 J12 N19:O19 J10 J16 J18">
    <cfRule type="expression" priority="22" dxfId="2" stopIfTrue="1">
      <formula>AND('35+ 40+M '!#REF!="CU",J10="Sodnik")</formula>
    </cfRule>
    <cfRule type="expression" priority="23" dxfId="1" stopIfTrue="1">
      <formula>AND('35+ 40+M '!#REF!="CU",J10&lt;&gt;"Umpire",K10&lt;&gt;"")</formula>
    </cfRule>
    <cfRule type="expression" priority="24" dxfId="0" stopIfTrue="1">
      <formula>AND('35+ 40+M '!#REF!="CU",J10&lt;&gt;"Umpire")</formula>
    </cfRule>
  </conditionalFormatting>
  <conditionalFormatting sqref="L9 L15">
    <cfRule type="expression" priority="25" dxfId="2" stopIfTrue="1">
      <formula>AND('35+ 40+M '!#REF!="CU",L9="Sodnik")</formula>
    </cfRule>
    <cfRule type="expression" priority="26" dxfId="1" stopIfTrue="1">
      <formula>AND('35+ 40+M '!#REF!="CU",L9&lt;&gt;"Umpire",'35+ 40+M '!#REF!&lt;&gt;"")</formula>
    </cfRule>
    <cfRule type="expression" priority="27" dxfId="0" stopIfTrue="1">
      <formula>AND('35+ 40+M '!#REF!="CU",L9&lt;&gt;"Umpire")</formula>
    </cfRule>
  </conditionalFormatting>
  <conditionalFormatting sqref="K28 K30">
    <cfRule type="expression" priority="1" dxfId="8" stopIfTrue="1">
      <formula>K28&lt;&gt;""</formula>
    </cfRule>
  </conditionalFormatting>
  <conditionalFormatting sqref="N30">
    <cfRule type="expression" priority="3" dxfId="9" stopIfTrue="1">
      <formula>M30="as"</formula>
    </cfRule>
    <cfRule type="expression" priority="4" dxfId="9" stopIfTrue="1">
      <formula>M30="bs"</formula>
    </cfRule>
  </conditionalFormatting>
  <conditionalFormatting sqref="K22 K24 M30 M21">
    <cfRule type="expression" priority="5" dxfId="8" stopIfTrue="1">
      <formula>K21&lt;&gt;""</formula>
    </cfRule>
  </conditionalFormatting>
  <conditionalFormatting sqref="G21">
    <cfRule type="expression" priority="6" dxfId="6" stopIfTrue="1">
      <formula>$G21&lt;&gt;""</formula>
    </cfRule>
  </conditionalFormatting>
  <conditionalFormatting sqref="G27">
    <cfRule type="expression" priority="2" dxfId="6" stopIfTrue="1">
      <formula>$G27&lt;&gt;""</formula>
    </cfRule>
  </conditionalFormatting>
  <conditionalFormatting sqref="N26:O26 J24 N31:O31 J22 J28 J30">
    <cfRule type="expression" priority="7" dxfId="2" stopIfTrue="1">
      <formula>AND('35+ 40+M '!#REF!="CU",J22="Sodnik")</formula>
    </cfRule>
    <cfRule type="expression" priority="8" dxfId="1" stopIfTrue="1">
      <formula>AND('35+ 40+M '!#REF!="CU",J22&lt;&gt;"Umpire",K22&lt;&gt;"")</formula>
    </cfRule>
    <cfRule type="expression" priority="9" dxfId="0" stopIfTrue="1">
      <formula>AND('35+ 40+M '!#REF!="CU",J22&lt;&gt;"Umpire")</formula>
    </cfRule>
  </conditionalFormatting>
  <conditionalFormatting sqref="L21 L27">
    <cfRule type="expression" priority="10" dxfId="2" stopIfTrue="1">
      <formula>AND('35+ 40+M '!#REF!="CU",L21="Sodnik")</formula>
    </cfRule>
    <cfRule type="expression" priority="11" dxfId="1" stopIfTrue="1">
      <formula>AND('35+ 40+M '!#REF!="CU",L21&lt;&gt;"Umpire",'35+ 40+M '!#REF!&lt;&gt;"")</formula>
    </cfRule>
    <cfRule type="expression" priority="12" dxfId="0" stopIfTrue="1">
      <formula>AND('35+ 40+M '!#REF!="CU",L21&lt;&gt;"Umpire")</formula>
    </cfRule>
  </conditionalFormatting>
  <dataValidations count="1">
    <dataValidation type="list" allowBlank="1" showInputMessage="1" sqref="J10 N19 J12 J18 L15 N11:O11 L9 J16 J22 N31 J24 J30 L27 N23:O23 L21 J28 P14">
      <formula1>'35+ 40+M '!#REF!</formula1>
    </dataValidation>
  </dataValidations>
  <printOptions horizontalCentered="1"/>
  <pageMargins left="0.5511811023622047" right="0.5511811023622047" top="0.5905511811023623" bottom="0.5905511811023623" header="0.31496062992125984" footer="0.31496062992125984"/>
  <pageSetup fitToHeight="1" fitToWidth="1" horizontalDpi="600" verticalDpi="600" orientation="portrait" paperSize="9" scale="42" r:id="rId2"/>
  <headerFooter alignWithMargins="0">
    <oddFooter>&amp;C&amp;"Times New Roman CE,Navadno"&amp;16obrazec TZS/10-2   naslov TZS: 1000 LJUBLJANA, Vurnikova 2, tel. 01/ 430 63 70, fax 01/ 430 66 95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3">
    <pageSetUpPr fitToPage="1"/>
  </sheetPr>
  <dimension ref="B1:T38"/>
  <sheetViews>
    <sheetView showGridLines="0" showZeros="0" zoomScale="50" zoomScaleNormal="50" zoomScalePageLayoutView="0" workbookViewId="0" topLeftCell="A1">
      <selection activeCell="M9" sqref="M9:O9"/>
    </sheetView>
  </sheetViews>
  <sheetFormatPr defaultColWidth="11.8515625" defaultRowHeight="12.75"/>
  <cols>
    <col min="1" max="1" width="6.140625" style="1" customWidth="1"/>
    <col min="2" max="2" width="11.8515625" style="1" customWidth="1"/>
    <col min="3" max="3" width="8.421875" style="1" customWidth="1"/>
    <col min="4" max="4" width="38.57421875" style="4" customWidth="1"/>
    <col min="5" max="5" width="15.8515625" style="4" customWidth="1"/>
    <col min="6" max="6" width="16.421875" style="14" customWidth="1"/>
    <col min="7" max="7" width="17.421875" style="4" customWidth="1"/>
    <col min="8" max="8" width="16.28125" style="4" customWidth="1"/>
    <col min="9" max="9" width="25.7109375" style="4" customWidth="1"/>
    <col min="10" max="10" width="8.421875" style="4" customWidth="1"/>
    <col min="11" max="11" width="32.7109375" style="4" customWidth="1"/>
    <col min="12" max="12" width="11.421875" style="5" customWidth="1"/>
    <col min="13" max="13" width="11.28125" style="4" customWidth="1"/>
    <col min="14" max="14" width="11.421875" style="5" customWidth="1"/>
    <col min="15" max="15" width="20.00390625" style="5" customWidth="1"/>
    <col min="16" max="16" width="8.421875" style="5" customWidth="1"/>
    <col min="17" max="18" width="7.140625" style="1" customWidth="1"/>
    <col min="19" max="19" width="14.28125" style="1" customWidth="1"/>
    <col min="20" max="156" width="11.8515625" style="1" customWidth="1"/>
    <col min="157" max="158" width="2.57421875" style="1" customWidth="1"/>
    <col min="159" max="16384" width="11.8515625" style="1" customWidth="1"/>
  </cols>
  <sheetData>
    <row r="1" spans="4:18" ht="51" customHeight="1">
      <c r="D1" s="15"/>
      <c r="E1" s="15"/>
      <c r="F1" s="16"/>
      <c r="G1" s="15"/>
      <c r="H1" s="15"/>
      <c r="I1" s="15"/>
      <c r="J1" s="15"/>
      <c r="K1" s="15"/>
      <c r="L1" s="17"/>
      <c r="O1" s="18"/>
      <c r="P1" s="17"/>
      <c r="Q1" s="19"/>
      <c r="R1" s="19"/>
    </row>
    <row r="2" spans="4:18" ht="30" customHeight="1">
      <c r="D2" s="15"/>
      <c r="E2" s="15"/>
      <c r="F2" s="16"/>
      <c r="G2" s="15"/>
      <c r="H2" s="15"/>
      <c r="I2" s="15"/>
      <c r="J2" s="15"/>
      <c r="K2" s="15"/>
      <c r="L2" s="17"/>
      <c r="M2" s="15"/>
      <c r="N2" s="17"/>
      <c r="O2" s="17"/>
      <c r="P2" s="17"/>
      <c r="Q2" s="19"/>
      <c r="R2" s="19"/>
    </row>
    <row r="3" spans="4:18" ht="42" customHeight="1">
      <c r="D3" s="15"/>
      <c r="E3" s="20"/>
      <c r="F3" s="16"/>
      <c r="G3" s="21"/>
      <c r="H3" s="21"/>
      <c r="I3" s="15"/>
      <c r="J3" s="15"/>
      <c r="K3" s="15"/>
      <c r="L3" s="22"/>
      <c r="M3" s="264" t="s">
        <v>5</v>
      </c>
      <c r="N3" s="264"/>
      <c r="O3" s="174" t="s">
        <v>25</v>
      </c>
      <c r="P3" s="181"/>
      <c r="Q3" s="19"/>
      <c r="R3" s="19"/>
    </row>
    <row r="4" spans="4:18" ht="35.25" customHeight="1">
      <c r="D4" s="23"/>
      <c r="E4" s="24"/>
      <c r="F4" s="25"/>
      <c r="G4" s="26"/>
      <c r="H4" s="26"/>
      <c r="I4" s="26"/>
      <c r="J4" s="26"/>
      <c r="K4" s="26"/>
      <c r="L4" s="27"/>
      <c r="M4" s="26"/>
      <c r="N4" s="22"/>
      <c r="O4" s="22"/>
      <c r="P4" s="28"/>
      <c r="Q4" s="19"/>
      <c r="R4" s="19"/>
    </row>
    <row r="5" spans="2:16" ht="18" customHeight="1">
      <c r="B5" s="39" t="s">
        <v>6</v>
      </c>
      <c r="C5" s="40"/>
      <c r="D5" s="41"/>
      <c r="E5" s="42"/>
      <c r="F5" s="42" t="s">
        <v>0</v>
      </c>
      <c r="G5" s="42"/>
      <c r="H5" s="42"/>
      <c r="I5" s="54"/>
      <c r="J5" s="42"/>
      <c r="K5" s="43"/>
      <c r="L5" s="42" t="s">
        <v>2</v>
      </c>
      <c r="M5" s="42"/>
      <c r="N5" s="44"/>
      <c r="O5" s="127" t="s">
        <v>1</v>
      </c>
      <c r="P5" s="45"/>
    </row>
    <row r="6" spans="2:16" ht="28.5" customHeight="1" thickBot="1">
      <c r="B6" s="57" t="s">
        <v>9</v>
      </c>
      <c r="C6" s="57"/>
      <c r="D6" s="58"/>
      <c r="E6" s="56"/>
      <c r="F6" s="59" t="s">
        <v>10</v>
      </c>
      <c r="G6" s="59"/>
      <c r="H6" s="59"/>
      <c r="I6" s="60"/>
      <c r="J6" s="56"/>
      <c r="K6" s="46" t="s">
        <v>11</v>
      </c>
      <c r="L6" s="56"/>
      <c r="M6" s="56"/>
      <c r="N6" s="46"/>
      <c r="O6" s="56" t="s">
        <v>12</v>
      </c>
      <c r="P6" s="56"/>
    </row>
    <row r="7" spans="2:16" ht="29.25" customHeight="1">
      <c r="B7" s="22"/>
      <c r="C7" s="22"/>
      <c r="D7" s="55" t="s">
        <v>8</v>
      </c>
      <c r="E7" s="3"/>
      <c r="F7" s="2"/>
      <c r="G7" s="2"/>
      <c r="H7" s="2"/>
      <c r="I7" s="55"/>
      <c r="J7" s="2"/>
      <c r="K7" s="6"/>
      <c r="L7" s="2"/>
      <c r="M7" s="2"/>
      <c r="N7" s="6"/>
      <c r="O7" s="2"/>
      <c r="P7" s="2"/>
    </row>
    <row r="8" spans="2:18" s="66" customFormat="1" ht="24.75" customHeight="1">
      <c r="B8" s="176"/>
      <c r="C8" s="182" t="s">
        <v>22</v>
      </c>
      <c r="D8" s="103"/>
      <c r="E8" s="71"/>
      <c r="F8" s="82"/>
      <c r="G8" s="71"/>
      <c r="H8" s="71"/>
      <c r="I8" s="104"/>
      <c r="J8" s="69"/>
      <c r="K8" s="83"/>
      <c r="L8" s="69"/>
      <c r="M8" s="75"/>
      <c r="N8" s="249"/>
      <c r="O8" s="249"/>
      <c r="P8" s="116">
        <f>IF(OR(M9="a",M9="as"),#REF!,M10)</f>
        <v>1</v>
      </c>
      <c r="Q8" s="115"/>
      <c r="R8" s="115"/>
    </row>
    <row r="9" spans="2:18" ht="24.75" customHeight="1">
      <c r="B9" s="176"/>
      <c r="C9" s="301">
        <v>1</v>
      </c>
      <c r="D9" s="302" t="s">
        <v>99</v>
      </c>
      <c r="E9" s="289"/>
      <c r="F9" s="299" t="s">
        <v>102</v>
      </c>
      <c r="G9" s="299" t="s">
        <v>101</v>
      </c>
      <c r="H9" s="177"/>
      <c r="I9" s="86"/>
      <c r="J9" s="252" t="s">
        <v>98</v>
      </c>
      <c r="K9" s="253"/>
      <c r="L9" s="192"/>
      <c r="M9" s="248" t="s">
        <v>14</v>
      </c>
      <c r="N9" s="248"/>
      <c r="O9" s="248"/>
      <c r="P9" s="79"/>
      <c r="Q9" s="126"/>
      <c r="R9" s="126"/>
    </row>
    <row r="10" spans="2:18" ht="24.75" customHeight="1">
      <c r="B10" s="176"/>
      <c r="C10" s="301"/>
      <c r="D10" s="303"/>
      <c r="E10" s="290"/>
      <c r="F10" s="300"/>
      <c r="G10" s="300"/>
      <c r="H10" s="177"/>
      <c r="I10" s="88"/>
      <c r="J10" s="153">
        <v>1</v>
      </c>
      <c r="K10" s="215" t="s">
        <v>95</v>
      </c>
      <c r="L10" s="192"/>
      <c r="M10" s="144">
        <v>1</v>
      </c>
      <c r="N10" s="266" t="s">
        <v>103</v>
      </c>
      <c r="O10" s="266"/>
      <c r="P10" s="79"/>
      <c r="Q10" s="126"/>
      <c r="R10" s="126"/>
    </row>
    <row r="11" spans="2:18" ht="24.75" customHeight="1">
      <c r="B11" s="176"/>
      <c r="C11" s="295">
        <v>2</v>
      </c>
      <c r="D11" s="293" t="s">
        <v>106</v>
      </c>
      <c r="E11" s="299" t="s">
        <v>102</v>
      </c>
      <c r="F11" s="289"/>
      <c r="G11" s="291" t="s">
        <v>100</v>
      </c>
      <c r="I11" s="86"/>
      <c r="J11" s="144">
        <v>2</v>
      </c>
      <c r="K11" s="215" t="s">
        <v>96</v>
      </c>
      <c r="L11" s="192"/>
      <c r="M11" s="144">
        <v>2</v>
      </c>
      <c r="N11" s="266" t="s">
        <v>104</v>
      </c>
      <c r="O11" s="266"/>
      <c r="P11" s="75"/>
      <c r="Q11" s="126"/>
      <c r="R11" s="126"/>
    </row>
    <row r="12" spans="2:18" ht="24.75" customHeight="1">
      <c r="B12" s="176"/>
      <c r="C12" s="296"/>
      <c r="D12" s="294"/>
      <c r="E12" s="300"/>
      <c r="F12" s="290"/>
      <c r="G12" s="292"/>
      <c r="I12" s="88"/>
      <c r="J12" s="153">
        <v>3</v>
      </c>
      <c r="K12" s="215" t="s">
        <v>97</v>
      </c>
      <c r="L12" s="192"/>
      <c r="M12" s="144">
        <v>3</v>
      </c>
      <c r="N12" s="266" t="s">
        <v>105</v>
      </c>
      <c r="O12" s="266"/>
      <c r="P12" s="79"/>
      <c r="Q12" s="126"/>
      <c r="R12" s="126"/>
    </row>
    <row r="13" spans="2:18" ht="24.75" customHeight="1">
      <c r="B13" s="176"/>
      <c r="C13" s="295">
        <v>3</v>
      </c>
      <c r="D13" s="297" t="s">
        <v>62</v>
      </c>
      <c r="E13" s="299" t="s">
        <v>101</v>
      </c>
      <c r="F13" s="291" t="s">
        <v>100</v>
      </c>
      <c r="G13" s="289"/>
      <c r="H13" s="177"/>
      <c r="I13" s="86"/>
      <c r="J13" s="144">
        <v>4</v>
      </c>
      <c r="K13" s="215"/>
      <c r="L13" s="192"/>
      <c r="M13" s="144">
        <v>4</v>
      </c>
      <c r="N13" s="266"/>
      <c r="O13" s="266"/>
      <c r="P13" s="84"/>
      <c r="Q13" s="126"/>
      <c r="R13" s="126"/>
    </row>
    <row r="14" spans="2:18" ht="24.75" customHeight="1">
      <c r="B14" s="176"/>
      <c r="C14" s="296"/>
      <c r="D14" s="298"/>
      <c r="E14" s="300"/>
      <c r="F14" s="292"/>
      <c r="G14" s="290"/>
      <c r="H14" s="177"/>
      <c r="I14" s="88"/>
      <c r="J14" s="192"/>
      <c r="K14" s="192"/>
      <c r="L14" s="192"/>
      <c r="M14" s="192"/>
      <c r="N14" s="192"/>
      <c r="O14" s="234"/>
      <c r="P14" s="84"/>
      <c r="Q14" s="126"/>
      <c r="R14" s="126"/>
    </row>
    <row r="15" spans="2:18" ht="24.75" customHeight="1">
      <c r="B15" s="176"/>
      <c r="C15" s="86"/>
      <c r="D15" s="86"/>
      <c r="E15" s="69"/>
      <c r="F15" s="133"/>
      <c r="G15" s="86"/>
      <c r="H15" s="86"/>
      <c r="I15" s="86"/>
      <c r="J15" s="192"/>
      <c r="K15" s="192"/>
      <c r="L15" s="192"/>
      <c r="M15" s="192"/>
      <c r="N15" s="192"/>
      <c r="O15" s="86"/>
      <c r="P15" s="31"/>
      <c r="Q15" s="126"/>
      <c r="R15" s="126"/>
    </row>
    <row r="16" spans="2:18" ht="24.75" customHeight="1">
      <c r="B16" s="176"/>
      <c r="C16" s="176"/>
      <c r="D16" s="103"/>
      <c r="E16" s="71"/>
      <c r="F16" s="71"/>
      <c r="G16" s="88"/>
      <c r="H16" s="88"/>
      <c r="I16" s="88"/>
      <c r="J16" s="234"/>
      <c r="K16" s="175"/>
      <c r="L16" s="86"/>
      <c r="M16" s="92"/>
      <c r="N16" s="71"/>
      <c r="O16" s="71"/>
      <c r="P16" s="82"/>
      <c r="Q16" s="126"/>
      <c r="R16" s="126"/>
    </row>
    <row r="17" spans="2:18" ht="24.75" customHeight="1">
      <c r="B17" s="176"/>
      <c r="C17" s="176"/>
      <c r="D17" s="106"/>
      <c r="E17" s="69"/>
      <c r="F17" s="133"/>
      <c r="G17" s="86"/>
      <c r="H17" s="86"/>
      <c r="I17" s="86"/>
      <c r="J17" s="252" t="s">
        <v>16</v>
      </c>
      <c r="K17" s="253"/>
      <c r="L17" s="86"/>
      <c r="M17" s="69"/>
      <c r="N17" s="69"/>
      <c r="O17" s="69"/>
      <c r="P17" s="85"/>
      <c r="Q17" s="126"/>
      <c r="R17" s="126"/>
    </row>
    <row r="18" spans="2:18" ht="24.75" customHeight="1">
      <c r="B18" s="176"/>
      <c r="C18" s="176"/>
      <c r="D18" s="103"/>
      <c r="E18" s="71"/>
      <c r="F18" s="71"/>
      <c r="G18" s="88"/>
      <c r="H18" s="88"/>
      <c r="I18" s="88"/>
      <c r="J18" s="153">
        <v>1</v>
      </c>
      <c r="K18" s="215" t="s">
        <v>107</v>
      </c>
      <c r="L18" s="86"/>
      <c r="M18" s="175"/>
      <c r="N18" s="249"/>
      <c r="O18" s="249"/>
      <c r="P18" s="65"/>
      <c r="Q18" s="126"/>
      <c r="R18" s="126"/>
    </row>
    <row r="19" spans="2:20" ht="24.75" customHeight="1">
      <c r="B19" s="183"/>
      <c r="C19" s="184" t="s">
        <v>13</v>
      </c>
      <c r="D19" s="185"/>
      <c r="E19" s="184" t="s">
        <v>14</v>
      </c>
      <c r="F19" s="187"/>
      <c r="G19" s="188"/>
      <c r="H19" s="186" t="s">
        <v>15</v>
      </c>
      <c r="J19" s="144">
        <v>2</v>
      </c>
      <c r="K19" s="215" t="s">
        <v>108</v>
      </c>
      <c r="L19" s="249"/>
      <c r="M19" s="249"/>
      <c r="N19" s="249"/>
      <c r="O19" s="86"/>
      <c r="P19" s="75" t="s">
        <v>94</v>
      </c>
      <c r="Q19" s="126"/>
      <c r="R19" s="126"/>
      <c r="T19" s="61"/>
    </row>
    <row r="20" spans="2:20" ht="24.75" customHeight="1">
      <c r="B20" s="153">
        <v>1</v>
      </c>
      <c r="C20" s="154"/>
      <c r="D20" s="147"/>
      <c r="E20" s="178"/>
      <c r="F20" s="179"/>
      <c r="G20" s="180"/>
      <c r="H20" s="145"/>
      <c r="J20" s="153">
        <v>3</v>
      </c>
      <c r="K20" s="215" t="s">
        <v>109</v>
      </c>
      <c r="L20" s="288"/>
      <c r="M20" s="288"/>
      <c r="N20" s="288"/>
      <c r="O20" s="235"/>
      <c r="P20" s="85"/>
      <c r="Q20" s="128"/>
      <c r="R20" s="128"/>
      <c r="S20" s="66"/>
      <c r="T20" s="61"/>
    </row>
    <row r="21" spans="2:20" ht="24.75" customHeight="1">
      <c r="B21" s="144">
        <v>2</v>
      </c>
      <c r="C21" s="156"/>
      <c r="D21" s="157"/>
      <c r="E21" s="178"/>
      <c r="F21" s="179"/>
      <c r="G21" s="180"/>
      <c r="H21" s="145"/>
      <c r="J21" s="144">
        <v>4</v>
      </c>
      <c r="K21" s="215" t="s">
        <v>110</v>
      </c>
      <c r="L21" s="288"/>
      <c r="M21" s="288"/>
      <c r="N21" s="288"/>
      <c r="O21" s="235"/>
      <c r="P21" s="85"/>
      <c r="Q21" s="129"/>
      <c r="R21" s="129"/>
      <c r="S21" s="66"/>
      <c r="T21" s="61"/>
    </row>
    <row r="22" spans="2:20" ht="24.75" customHeight="1">
      <c r="B22" s="262">
        <v>3</v>
      </c>
      <c r="C22" s="284"/>
      <c r="D22" s="285"/>
      <c r="E22" s="268"/>
      <c r="F22" s="269"/>
      <c r="G22" s="270"/>
      <c r="H22" s="274"/>
      <c r="J22" s="276"/>
      <c r="K22" s="277"/>
      <c r="L22" s="267"/>
      <c r="M22" s="267"/>
      <c r="N22" s="267"/>
      <c r="O22" s="267"/>
      <c r="P22" s="189"/>
      <c r="Q22" s="67"/>
      <c r="R22" s="67"/>
      <c r="S22" s="66"/>
      <c r="T22" s="61"/>
    </row>
    <row r="23" spans="2:20" s="66" customFormat="1" ht="24.75" customHeight="1">
      <c r="B23" s="263"/>
      <c r="C23" s="286"/>
      <c r="D23" s="287"/>
      <c r="E23" s="271"/>
      <c r="F23" s="272"/>
      <c r="G23" s="273"/>
      <c r="H23" s="275"/>
      <c r="I23" s="4"/>
      <c r="J23" s="276"/>
      <c r="K23" s="277"/>
      <c r="L23" s="267"/>
      <c r="M23" s="267"/>
      <c r="N23" s="267"/>
      <c r="O23" s="267"/>
      <c r="P23" s="78"/>
      <c r="Q23" s="67"/>
      <c r="R23" s="67"/>
      <c r="T23" s="61"/>
    </row>
    <row r="24" spans="2:20" s="66" customFormat="1" ht="24.75" customHeight="1">
      <c r="B24" s="1"/>
      <c r="C24" s="1"/>
      <c r="D24" s="4"/>
      <c r="E24" s="4"/>
      <c r="F24" s="14"/>
      <c r="G24" s="4"/>
      <c r="H24" s="4"/>
      <c r="I24" s="4"/>
      <c r="J24" s="190"/>
      <c r="K24" s="191"/>
      <c r="L24" s="190"/>
      <c r="M24" s="190"/>
      <c r="N24" s="190"/>
      <c r="O24" s="176"/>
      <c r="P24" s="78"/>
      <c r="Q24" s="67"/>
      <c r="R24" s="67"/>
      <c r="T24" s="61"/>
    </row>
    <row r="25" spans="2:20" s="66" customFormat="1" ht="24.75" customHeight="1">
      <c r="B25" s="1"/>
      <c r="C25" s="1"/>
      <c r="D25" s="4"/>
      <c r="E25" s="4"/>
      <c r="F25" s="14"/>
      <c r="G25" s="4"/>
      <c r="H25" s="4"/>
      <c r="I25" s="4"/>
      <c r="J25" s="190"/>
      <c r="K25" s="191"/>
      <c r="L25" s="190"/>
      <c r="M25" s="190"/>
      <c r="N25" s="190"/>
      <c r="O25" s="176"/>
      <c r="P25" s="78"/>
      <c r="Q25" s="67"/>
      <c r="R25" s="67"/>
      <c r="T25" s="61"/>
    </row>
    <row r="26" spans="2:18" ht="30" customHeight="1">
      <c r="B26" s="183"/>
      <c r="C26" s="184" t="s">
        <v>13</v>
      </c>
      <c r="D26" s="185"/>
      <c r="E26" s="184" t="s">
        <v>16</v>
      </c>
      <c r="F26" s="187"/>
      <c r="G26" s="188"/>
      <c r="H26" s="186" t="s">
        <v>15</v>
      </c>
      <c r="J26" s="176"/>
      <c r="K26" s="86"/>
      <c r="L26" s="249"/>
      <c r="M26" s="249"/>
      <c r="N26" s="249"/>
      <c r="O26" s="86"/>
      <c r="P26" s="190"/>
      <c r="R26" s="86"/>
    </row>
    <row r="27" spans="2:18" ht="30" customHeight="1">
      <c r="B27" s="153">
        <v>1</v>
      </c>
      <c r="C27" s="154"/>
      <c r="D27" s="147"/>
      <c r="E27" s="178"/>
      <c r="F27" s="179"/>
      <c r="G27" s="180"/>
      <c r="H27" s="145"/>
      <c r="J27" s="69"/>
      <c r="K27" s="176"/>
      <c r="L27" s="267"/>
      <c r="M27" s="267"/>
      <c r="N27" s="267"/>
      <c r="O27" s="191"/>
      <c r="P27" s="190"/>
      <c r="R27" s="147"/>
    </row>
    <row r="28" spans="2:18" ht="30" customHeight="1">
      <c r="B28" s="144">
        <v>2</v>
      </c>
      <c r="C28" s="156"/>
      <c r="D28" s="157"/>
      <c r="E28" s="178"/>
      <c r="F28" s="179"/>
      <c r="G28" s="180"/>
      <c r="H28" s="145"/>
      <c r="J28" s="69"/>
      <c r="K28" s="176"/>
      <c r="L28" s="267"/>
      <c r="M28" s="267"/>
      <c r="N28" s="267"/>
      <c r="O28" s="191"/>
      <c r="P28" s="190"/>
      <c r="R28" s="147"/>
    </row>
    <row r="29" spans="2:18" ht="30" customHeight="1">
      <c r="B29" s="262">
        <v>3</v>
      </c>
      <c r="C29" s="284"/>
      <c r="D29" s="285"/>
      <c r="E29" s="268"/>
      <c r="F29" s="269"/>
      <c r="G29" s="270"/>
      <c r="H29" s="274"/>
      <c r="J29" s="276"/>
      <c r="K29" s="277"/>
      <c r="L29" s="267"/>
      <c r="M29" s="267"/>
      <c r="N29" s="267"/>
      <c r="O29" s="267"/>
      <c r="P29" s="190"/>
      <c r="R29" s="147"/>
    </row>
    <row r="30" spans="2:18" ht="30" customHeight="1">
      <c r="B30" s="263"/>
      <c r="C30" s="286"/>
      <c r="D30" s="287"/>
      <c r="E30" s="271"/>
      <c r="F30" s="272"/>
      <c r="G30" s="273"/>
      <c r="H30" s="275"/>
      <c r="J30" s="276"/>
      <c r="K30" s="277"/>
      <c r="L30" s="267"/>
      <c r="M30" s="267"/>
      <c r="N30" s="267"/>
      <c r="O30" s="267"/>
      <c r="P30" s="190"/>
      <c r="R30" s="147"/>
    </row>
    <row r="31" spans="10:16" ht="30" customHeight="1">
      <c r="J31" s="191"/>
      <c r="K31" s="191"/>
      <c r="L31" s="190"/>
      <c r="M31" s="191"/>
      <c r="N31" s="190"/>
      <c r="O31" s="190"/>
      <c r="P31" s="190"/>
    </row>
    <row r="32" spans="10:16" ht="30" customHeight="1">
      <c r="J32" s="191"/>
      <c r="K32" s="191"/>
      <c r="L32" s="190"/>
      <c r="M32" s="191"/>
      <c r="N32" s="190"/>
      <c r="O32" s="190"/>
      <c r="P32" s="190"/>
    </row>
    <row r="33" spans="2:18" ht="30" customHeight="1">
      <c r="B33" s="183"/>
      <c r="C33" s="184" t="s">
        <v>14</v>
      </c>
      <c r="D33" s="185"/>
      <c r="E33" s="278" t="s">
        <v>16</v>
      </c>
      <c r="F33" s="279"/>
      <c r="G33" s="280"/>
      <c r="H33" s="186" t="s">
        <v>15</v>
      </c>
      <c r="J33" s="176"/>
      <c r="K33" s="86"/>
      <c r="L33" s="249"/>
      <c r="M33" s="249"/>
      <c r="N33" s="249"/>
      <c r="O33" s="86"/>
      <c r="P33" s="190"/>
      <c r="R33" s="86"/>
    </row>
    <row r="34" spans="2:18" ht="30" customHeight="1">
      <c r="B34" s="153">
        <v>1</v>
      </c>
      <c r="C34" s="154"/>
      <c r="D34" s="147"/>
      <c r="E34" s="281"/>
      <c r="F34" s="282"/>
      <c r="G34" s="283"/>
      <c r="H34" s="145"/>
      <c r="J34" s="69"/>
      <c r="K34" s="176"/>
      <c r="L34" s="267"/>
      <c r="M34" s="267"/>
      <c r="N34" s="267"/>
      <c r="O34" s="191"/>
      <c r="P34" s="190"/>
      <c r="R34" s="147"/>
    </row>
    <row r="35" spans="2:18" ht="30" customHeight="1">
      <c r="B35" s="144">
        <v>2</v>
      </c>
      <c r="C35" s="156"/>
      <c r="D35" s="157"/>
      <c r="E35" s="281"/>
      <c r="F35" s="282"/>
      <c r="G35" s="283"/>
      <c r="H35" s="145"/>
      <c r="J35" s="69"/>
      <c r="K35" s="176"/>
      <c r="L35" s="267"/>
      <c r="M35" s="267"/>
      <c r="N35" s="267"/>
      <c r="O35" s="191"/>
      <c r="P35" s="190"/>
      <c r="R35" s="147"/>
    </row>
    <row r="36" spans="2:18" ht="30" customHeight="1">
      <c r="B36" s="262">
        <v>3</v>
      </c>
      <c r="C36" s="154"/>
      <c r="D36" s="147"/>
      <c r="E36" s="268"/>
      <c r="F36" s="269"/>
      <c r="G36" s="270"/>
      <c r="H36" s="274"/>
      <c r="J36" s="276"/>
      <c r="K36" s="277"/>
      <c r="L36" s="267"/>
      <c r="M36" s="267"/>
      <c r="N36" s="267"/>
      <c r="O36" s="267"/>
      <c r="P36" s="190"/>
      <c r="R36" s="147"/>
    </row>
    <row r="37" spans="2:18" ht="30" customHeight="1">
      <c r="B37" s="263"/>
      <c r="C37" s="155"/>
      <c r="D37" s="150"/>
      <c r="E37" s="271"/>
      <c r="F37" s="272"/>
      <c r="G37" s="273"/>
      <c r="H37" s="275"/>
      <c r="J37" s="276"/>
      <c r="K37" s="277"/>
      <c r="L37" s="267"/>
      <c r="M37" s="267"/>
      <c r="N37" s="267"/>
      <c r="O37" s="267"/>
      <c r="P37" s="190"/>
      <c r="R37" s="147"/>
    </row>
    <row r="38" spans="10:16" ht="30" customHeight="1">
      <c r="J38" s="191"/>
      <c r="K38" s="191"/>
      <c r="L38" s="190"/>
      <c r="M38" s="191"/>
      <c r="N38" s="190"/>
      <c r="O38" s="190"/>
      <c r="P38" s="190"/>
    </row>
    <row r="39" ht="30" customHeight="1"/>
  </sheetData>
  <sheetProtection/>
  <mergeCells count="60">
    <mergeCell ref="M3:N3"/>
    <mergeCell ref="N8:O8"/>
    <mergeCell ref="C9:C10"/>
    <mergeCell ref="D9:D10"/>
    <mergeCell ref="E9:E10"/>
    <mergeCell ref="F9:F10"/>
    <mergeCell ref="G9:G10"/>
    <mergeCell ref="N10:O10"/>
    <mergeCell ref="M9:O9"/>
    <mergeCell ref="N11:O11"/>
    <mergeCell ref="C13:C14"/>
    <mergeCell ref="D13:D14"/>
    <mergeCell ref="E13:E14"/>
    <mergeCell ref="F13:F14"/>
    <mergeCell ref="G13:G14"/>
    <mergeCell ref="C11:C12"/>
    <mergeCell ref="E11:E12"/>
    <mergeCell ref="N12:O12"/>
    <mergeCell ref="B22:B23"/>
    <mergeCell ref="C22:D23"/>
    <mergeCell ref="E22:G23"/>
    <mergeCell ref="H22:H23"/>
    <mergeCell ref="J22:J23"/>
    <mergeCell ref="J9:K9"/>
    <mergeCell ref="F11:F12"/>
    <mergeCell ref="G11:G12"/>
    <mergeCell ref="K22:K23"/>
    <mergeCell ref="D11:D12"/>
    <mergeCell ref="L22:N23"/>
    <mergeCell ref="O22:O23"/>
    <mergeCell ref="L26:N26"/>
    <mergeCell ref="N18:O18"/>
    <mergeCell ref="L19:N19"/>
    <mergeCell ref="L20:N20"/>
    <mergeCell ref="L21:N21"/>
    <mergeCell ref="L27:N27"/>
    <mergeCell ref="L28:N28"/>
    <mergeCell ref="B29:B30"/>
    <mergeCell ref="C29:D30"/>
    <mergeCell ref="E29:G30"/>
    <mergeCell ref="H29:H30"/>
    <mergeCell ref="J29:J30"/>
    <mergeCell ref="K29:K30"/>
    <mergeCell ref="L29:N30"/>
    <mergeCell ref="E33:G33"/>
    <mergeCell ref="L33:N33"/>
    <mergeCell ref="E34:G34"/>
    <mergeCell ref="L34:N34"/>
    <mergeCell ref="E35:G35"/>
    <mergeCell ref="L35:N35"/>
    <mergeCell ref="N13:O13"/>
    <mergeCell ref="J17:K17"/>
    <mergeCell ref="O36:O37"/>
    <mergeCell ref="B36:B37"/>
    <mergeCell ref="E36:G37"/>
    <mergeCell ref="H36:H37"/>
    <mergeCell ref="J36:J37"/>
    <mergeCell ref="K36:K37"/>
    <mergeCell ref="L36:N37"/>
    <mergeCell ref="O29:O30"/>
  </mergeCells>
  <conditionalFormatting sqref="N8:O8">
    <cfRule type="expression" priority="3" dxfId="9" stopIfTrue="1">
      <formula>M9="as"</formula>
    </cfRule>
    <cfRule type="expression" priority="4" dxfId="9" stopIfTrue="1">
      <formula>M9="bs"</formula>
    </cfRule>
  </conditionalFormatting>
  <conditionalFormatting sqref="N18">
    <cfRule type="expression" priority="5" dxfId="9" stopIfTrue="1">
      <formula>M18="as"</formula>
    </cfRule>
    <cfRule type="expression" priority="6" dxfId="9" stopIfTrue="1">
      <formula>M18="bs"</formula>
    </cfRule>
  </conditionalFormatting>
  <conditionalFormatting sqref="G3:H3 D6:P6">
    <cfRule type="cellIs" priority="7" dxfId="22" operator="equal" stopIfTrue="1">
      <formula>0</formula>
    </cfRule>
  </conditionalFormatting>
  <conditionalFormatting sqref="M18 P11 P19">
    <cfRule type="expression" priority="9" dxfId="8" stopIfTrue="1">
      <formula>M11&lt;&gt;""</formula>
    </cfRule>
  </conditionalFormatting>
  <conditionalFormatting sqref="F17">
    <cfRule type="expression" priority="10" dxfId="6" stopIfTrue="1">
      <formula>$F17&lt;&gt;""</formula>
    </cfRule>
  </conditionalFormatting>
  <conditionalFormatting sqref="K16">
    <cfRule type="expression" priority="1" dxfId="8" stopIfTrue="1">
      <formula>K16&lt;&gt;""</formula>
    </cfRule>
  </conditionalFormatting>
  <conditionalFormatting sqref="F15">
    <cfRule type="expression" priority="2" dxfId="6" stopIfTrue="1">
      <formula>$F15&lt;&gt;""</formula>
    </cfRule>
  </conditionalFormatting>
  <conditionalFormatting sqref="O14 J16">
    <cfRule type="expression" priority="11" dxfId="2" stopIfTrue="1">
      <formula>AND('M 45+'!#REF!="CU",J14="Sodnik")</formula>
    </cfRule>
    <cfRule type="expression" priority="12" dxfId="1" stopIfTrue="1">
      <formula>AND('M 45+'!#REF!="CU",J14&lt;&gt;"Umpire",K14&lt;&gt;"")</formula>
    </cfRule>
    <cfRule type="expression" priority="13" dxfId="0" stopIfTrue="1">
      <formula>AND('M 45+'!#REF!="CU",J14&lt;&gt;"Umpire")</formula>
    </cfRule>
  </conditionalFormatting>
  <dataValidations count="1">
    <dataValidation type="list" allowBlank="1" showInputMessage="1" sqref="O11 J16">
      <formula1>'M 45+'!#REF!</formula1>
    </dataValidation>
  </dataValidations>
  <printOptions horizontalCentered="1"/>
  <pageMargins left="0.5511811023622047" right="0.5511811023622047" top="0.5905511811023623" bottom="0.5905511811023623" header="0.31496062992125984" footer="0.31496062992125984"/>
  <pageSetup fitToHeight="1" fitToWidth="1" horizontalDpi="600" verticalDpi="600" orientation="portrait" paperSize="9" scale="42" r:id="rId2"/>
  <headerFooter alignWithMargins="0">
    <oddFooter>&amp;C&amp;"Times New Roman CE,Navadno"&amp;16obrazec TZS/10-2   naslov TZS: 1000 LJUBLJANA, Vurnikova 2, tel. 01/ 430 63 70, fax 01/ 430 66 95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7">
    <pageSetUpPr fitToPage="1"/>
  </sheetPr>
  <dimension ref="B1:Z51"/>
  <sheetViews>
    <sheetView showGridLines="0" showZeros="0" zoomScale="40" zoomScaleNormal="40" zoomScalePageLayoutView="0" workbookViewId="0" topLeftCell="A1">
      <selection activeCell="M19" sqref="M19"/>
    </sheetView>
  </sheetViews>
  <sheetFormatPr defaultColWidth="11.8515625" defaultRowHeight="12.75"/>
  <cols>
    <col min="1" max="1" width="6.421875" style="1" customWidth="1"/>
    <col min="2" max="3" width="11.8515625" style="1" customWidth="1"/>
    <col min="4" max="4" width="33.00390625" style="1" customWidth="1"/>
    <col min="5" max="5" width="7.28125" style="4" customWidth="1"/>
    <col min="6" max="6" width="32.8515625" style="4" customWidth="1"/>
    <col min="7" max="7" width="8.7109375" style="14" customWidth="1"/>
    <col min="8" max="8" width="8.57421875" style="4" customWidth="1"/>
    <col min="9" max="9" width="32.28125" style="4" customWidth="1"/>
    <col min="10" max="10" width="15.8515625" style="4" customWidth="1"/>
    <col min="11" max="11" width="8.7109375" style="4" customWidth="1"/>
    <col min="12" max="12" width="7.140625" style="5" customWidth="1"/>
    <col min="13" max="13" width="32.7109375" style="4" customWidth="1"/>
    <col min="14" max="14" width="6.8515625" style="5" customWidth="1"/>
    <col min="15" max="15" width="33.421875" style="5" customWidth="1"/>
    <col min="16" max="16" width="15.28125" style="5" customWidth="1"/>
    <col min="17" max="17" width="10.00390625" style="1" customWidth="1"/>
    <col min="18" max="18" width="7.140625" style="1" customWidth="1"/>
    <col min="19" max="19" width="14.28125" style="1" customWidth="1"/>
    <col min="20" max="20" width="8.421875" style="9" customWidth="1"/>
    <col min="21" max="21" width="35.8515625" style="9" customWidth="1"/>
    <col min="22" max="22" width="9.8515625" style="1" customWidth="1"/>
    <col min="23" max="23" width="8.57421875" style="1" customWidth="1"/>
    <col min="24" max="24" width="35.7109375" style="1" customWidth="1"/>
    <col min="25" max="25" width="17.28125" style="1" customWidth="1"/>
    <col min="26" max="162" width="11.8515625" style="1" customWidth="1"/>
    <col min="163" max="164" width="2.57421875" style="1" customWidth="1"/>
    <col min="165" max="16384" width="11.8515625" style="1" customWidth="1"/>
  </cols>
  <sheetData>
    <row r="1" spans="5:25" ht="51" customHeight="1">
      <c r="E1" s="15"/>
      <c r="F1" s="15"/>
      <c r="G1" s="16"/>
      <c r="H1" s="15"/>
      <c r="I1" s="15"/>
      <c r="J1" s="15"/>
      <c r="K1" s="15"/>
      <c r="L1" s="17"/>
      <c r="O1" s="18"/>
      <c r="P1" s="17"/>
      <c r="Q1" s="19"/>
      <c r="R1" s="19"/>
      <c r="T1" s="8"/>
      <c r="V1" s="50"/>
      <c r="W1" s="50"/>
      <c r="X1" s="50"/>
      <c r="Y1" s="50"/>
    </row>
    <row r="2" spans="5:25" ht="30" customHeight="1">
      <c r="E2" s="15"/>
      <c r="F2" s="15"/>
      <c r="G2" s="16"/>
      <c r="H2" s="15"/>
      <c r="I2" s="15"/>
      <c r="J2" s="15"/>
      <c r="K2" s="15"/>
      <c r="L2" s="17"/>
      <c r="M2" s="15"/>
      <c r="N2" s="17"/>
      <c r="O2" s="17"/>
      <c r="P2" s="17"/>
      <c r="Q2" s="19"/>
      <c r="R2" s="19"/>
      <c r="V2" s="51"/>
      <c r="W2" s="51"/>
      <c r="X2" s="51"/>
      <c r="Y2" s="51"/>
    </row>
    <row r="3" spans="5:25" ht="42" customHeight="1">
      <c r="E3" s="15"/>
      <c r="F3" s="20"/>
      <c r="G3" s="16"/>
      <c r="H3" s="21"/>
      <c r="I3" s="15"/>
      <c r="J3" s="15"/>
      <c r="K3" s="15"/>
      <c r="L3" s="22"/>
      <c r="M3" s="264" t="s">
        <v>5</v>
      </c>
      <c r="N3" s="264"/>
      <c r="O3" s="174" t="s">
        <v>27</v>
      </c>
      <c r="P3" s="68"/>
      <c r="Q3" s="19"/>
      <c r="R3" s="19"/>
      <c r="V3" s="52"/>
      <c r="W3" s="52"/>
      <c r="X3" s="52"/>
      <c r="Y3" s="52"/>
    </row>
    <row r="4" spans="5:25" ht="35.25" customHeight="1">
      <c r="E4" s="23"/>
      <c r="F4" s="24"/>
      <c r="G4" s="25"/>
      <c r="H4" s="26"/>
      <c r="I4" s="26"/>
      <c r="J4" s="26"/>
      <c r="K4" s="26"/>
      <c r="L4" s="27"/>
      <c r="M4" s="26"/>
      <c r="N4" s="22"/>
      <c r="O4" s="22"/>
      <c r="P4" s="28"/>
      <c r="Q4" s="19"/>
      <c r="R4" s="19"/>
      <c r="V4" s="53"/>
      <c r="W4" s="53"/>
      <c r="X4" s="53"/>
      <c r="Y4" s="53"/>
    </row>
    <row r="5" spans="3:25" ht="18" customHeight="1">
      <c r="C5" s="39" t="s">
        <v>6</v>
      </c>
      <c r="D5" s="40"/>
      <c r="E5" s="41"/>
      <c r="F5" s="42"/>
      <c r="G5" s="42" t="s">
        <v>0</v>
      </c>
      <c r="H5" s="42"/>
      <c r="I5" s="54"/>
      <c r="J5" s="42"/>
      <c r="K5" s="43"/>
      <c r="L5" s="42" t="s">
        <v>2</v>
      </c>
      <c r="M5" s="42"/>
      <c r="N5" s="44"/>
      <c r="O5" s="127" t="s">
        <v>1</v>
      </c>
      <c r="P5" s="45"/>
      <c r="V5" s="52"/>
      <c r="W5" s="52"/>
      <c r="X5" s="52"/>
      <c r="Y5" s="52"/>
    </row>
    <row r="6" spans="3:25" ht="28.5" customHeight="1" thickBot="1">
      <c r="C6" s="57" t="s">
        <v>9</v>
      </c>
      <c r="D6" s="57"/>
      <c r="E6" s="58"/>
      <c r="F6" s="56"/>
      <c r="G6" s="59" t="s">
        <v>10</v>
      </c>
      <c r="H6" s="59"/>
      <c r="I6" s="60"/>
      <c r="J6" s="56"/>
      <c r="K6" s="46" t="s">
        <v>11</v>
      </c>
      <c r="L6" s="56"/>
      <c r="M6" s="56"/>
      <c r="N6" s="46"/>
      <c r="O6" s="56" t="s">
        <v>12</v>
      </c>
      <c r="P6" s="56"/>
      <c r="V6" s="52"/>
      <c r="W6" s="52"/>
      <c r="X6" s="52"/>
      <c r="Y6" s="52"/>
    </row>
    <row r="7" spans="3:25" ht="29.25" customHeight="1">
      <c r="C7" s="22"/>
      <c r="D7" s="22"/>
      <c r="E7" s="34"/>
      <c r="F7" s="3"/>
      <c r="G7" s="2"/>
      <c r="H7" s="2"/>
      <c r="I7" s="55" t="s">
        <v>8</v>
      </c>
      <c r="J7" s="2"/>
      <c r="K7" s="6"/>
      <c r="L7" s="2"/>
      <c r="M7" s="2"/>
      <c r="N7" s="6"/>
      <c r="O7" s="2"/>
      <c r="P7" s="2"/>
      <c r="T7" s="252" t="s">
        <v>115</v>
      </c>
      <c r="U7" s="253"/>
      <c r="V7" s="216"/>
      <c r="W7" s="252" t="s">
        <v>121</v>
      </c>
      <c r="X7" s="253"/>
      <c r="Y7" s="52"/>
    </row>
    <row r="8" spans="5:25" s="66" customFormat="1" ht="24.75" customHeight="1">
      <c r="E8" s="112"/>
      <c r="F8" s="71"/>
      <c r="G8" s="82"/>
      <c r="H8" s="71"/>
      <c r="I8" s="104"/>
      <c r="J8" s="105"/>
      <c r="K8" s="83"/>
      <c r="L8" s="69"/>
      <c r="M8" s="75"/>
      <c r="N8" s="249">
        <f>UPPER(IF(OR(M9="a",M9="as"),#REF!,IF(OR(M9="b",M9="bs"),L10,)))</f>
      </c>
      <c r="O8" s="249"/>
      <c r="P8" s="116">
        <f>IF(OR(M9="a",M9="as"),#REF!,M10)</f>
        <v>0</v>
      </c>
      <c r="Q8" s="115"/>
      <c r="R8" s="115"/>
      <c r="T8" s="153">
        <v>1</v>
      </c>
      <c r="U8" s="215" t="s">
        <v>114</v>
      </c>
      <c r="V8" s="216"/>
      <c r="W8" s="153">
        <v>1</v>
      </c>
      <c r="X8" s="215" t="s">
        <v>118</v>
      </c>
      <c r="Y8" s="52"/>
    </row>
    <row r="9" spans="5:25" ht="24.75" customHeight="1">
      <c r="E9" s="67"/>
      <c r="F9" s="69"/>
      <c r="G9" s="99"/>
      <c r="H9" s="123">
        <v>1</v>
      </c>
      <c r="I9" s="73" t="s">
        <v>136</v>
      </c>
      <c r="J9" s="74">
        <f>UPPER(IF($G9="","",VLOOKUP($G9,#REF!,5)))</f>
      </c>
      <c r="K9" s="30">
        <f>IF($G9="","",VLOOKUP($G9,#REF!,14))</f>
      </c>
      <c r="L9" s="77" t="s">
        <v>4</v>
      </c>
      <c r="M9" s="75"/>
      <c r="N9" s="81"/>
      <c r="O9" s="81"/>
      <c r="P9" s="79"/>
      <c r="Q9" s="126"/>
      <c r="R9" s="126"/>
      <c r="T9" s="144">
        <v>2</v>
      </c>
      <c r="U9" s="215" t="s">
        <v>116</v>
      </c>
      <c r="V9" s="216"/>
      <c r="W9" s="144">
        <v>2</v>
      </c>
      <c r="X9" s="215" t="s">
        <v>119</v>
      </c>
      <c r="Y9" s="52"/>
    </row>
    <row r="10" spans="5:25" ht="24.75" customHeight="1">
      <c r="E10" s="112"/>
      <c r="F10" s="71"/>
      <c r="G10" s="71"/>
      <c r="H10" s="120"/>
      <c r="I10" s="76"/>
      <c r="J10" s="130"/>
      <c r="K10" s="131"/>
      <c r="L10" s="86"/>
      <c r="M10" s="132"/>
      <c r="N10" s="78"/>
      <c r="O10" s="78"/>
      <c r="P10" s="79"/>
      <c r="Q10" s="126"/>
      <c r="R10" s="126"/>
      <c r="T10" s="153">
        <v>3</v>
      </c>
      <c r="U10" s="215" t="s">
        <v>117</v>
      </c>
      <c r="V10" s="216"/>
      <c r="W10" s="153">
        <v>3</v>
      </c>
      <c r="X10" s="215" t="s">
        <v>120</v>
      </c>
      <c r="Y10" s="52"/>
    </row>
    <row r="11" spans="5:25" ht="24.75" customHeight="1">
      <c r="E11" s="67"/>
      <c r="F11" s="69"/>
      <c r="G11" s="133"/>
      <c r="H11" s="121"/>
      <c r="I11" s="86"/>
      <c r="J11" s="92"/>
      <c r="K11" s="134"/>
      <c r="L11" s="86"/>
      <c r="M11" s="73" t="s">
        <v>136</v>
      </c>
      <c r="N11" s="32"/>
      <c r="O11" s="32"/>
      <c r="P11" s="75"/>
      <c r="Q11" s="126"/>
      <c r="R11" s="126"/>
      <c r="T11" s="144">
        <v>4</v>
      </c>
      <c r="U11" s="215"/>
      <c r="V11" s="216"/>
      <c r="W11" s="144">
        <v>4</v>
      </c>
      <c r="X11" s="215"/>
      <c r="Y11" s="52"/>
    </row>
    <row r="12" spans="5:25" ht="24.75" customHeight="1">
      <c r="E12" s="112"/>
      <c r="F12" s="118"/>
      <c r="G12" s="135"/>
      <c r="H12" s="122"/>
      <c r="I12" s="88"/>
      <c r="J12" s="136"/>
      <c r="K12" s="137"/>
      <c r="L12" s="80"/>
      <c r="M12" s="138"/>
      <c r="N12" s="78"/>
      <c r="O12" s="78"/>
      <c r="P12" s="79"/>
      <c r="Q12" s="126"/>
      <c r="R12" s="126"/>
      <c r="T12" s="225"/>
      <c r="U12" s="225"/>
      <c r="V12" s="216"/>
      <c r="W12" s="216"/>
      <c r="X12" s="216"/>
      <c r="Y12" s="52"/>
    </row>
    <row r="13" spans="5:25" ht="24.75" customHeight="1">
      <c r="E13" s="113"/>
      <c r="F13" s="87"/>
      <c r="G13" s="133"/>
      <c r="H13" s="124"/>
      <c r="I13" s="73"/>
      <c r="J13" s="74"/>
      <c r="K13" s="139"/>
      <c r="L13" s="86"/>
      <c r="M13" s="140"/>
      <c r="N13" s="94"/>
      <c r="O13" s="94"/>
      <c r="P13" s="84"/>
      <c r="Q13" s="126"/>
      <c r="R13" s="126"/>
      <c r="T13" s="225"/>
      <c r="U13" s="225"/>
      <c r="V13" s="216"/>
      <c r="W13" s="216"/>
      <c r="X13" s="216"/>
      <c r="Y13" s="52"/>
    </row>
    <row r="14" spans="5:25" ht="24.75" customHeight="1">
      <c r="E14" s="112"/>
      <c r="F14" s="119"/>
      <c r="G14" s="71"/>
      <c r="H14" s="88"/>
      <c r="I14" s="76"/>
      <c r="J14" s="76"/>
      <c r="K14" s="141"/>
      <c r="L14" s="71"/>
      <c r="M14" s="230" t="s">
        <v>112</v>
      </c>
      <c r="N14" s="107"/>
      <c r="O14" s="107"/>
      <c r="P14" s="205" t="s">
        <v>3</v>
      </c>
      <c r="Q14" s="126"/>
      <c r="R14" s="126"/>
      <c r="T14" s="225"/>
      <c r="U14" s="225"/>
      <c r="V14" s="216"/>
      <c r="W14" s="216"/>
      <c r="X14" s="216"/>
      <c r="Y14" s="52"/>
    </row>
    <row r="15" spans="4:25" ht="24.75" customHeight="1">
      <c r="D15" s="47"/>
      <c r="E15" s="194"/>
      <c r="F15" s="87"/>
      <c r="G15" s="133"/>
      <c r="H15" s="123"/>
      <c r="I15" s="73"/>
      <c r="J15" s="74"/>
      <c r="K15" s="142"/>
      <c r="L15" s="130"/>
      <c r="M15" s="140"/>
      <c r="N15" s="47"/>
      <c r="O15" s="194"/>
      <c r="P15" s="31"/>
      <c r="Q15" s="126"/>
      <c r="R15" s="126"/>
      <c r="T15" s="252"/>
      <c r="U15" s="253"/>
      <c r="V15" s="216"/>
      <c r="W15" s="252" t="s">
        <v>128</v>
      </c>
      <c r="X15" s="253"/>
      <c r="Y15" s="52"/>
    </row>
    <row r="16" spans="4:25" ht="24.75" customHeight="1">
      <c r="D16" s="154"/>
      <c r="E16" s="112"/>
      <c r="F16" s="119"/>
      <c r="G16" s="71"/>
      <c r="H16" s="120"/>
      <c r="I16" s="76"/>
      <c r="J16" s="130"/>
      <c r="K16" s="131"/>
      <c r="L16" s="86"/>
      <c r="M16" s="134"/>
      <c r="N16" s="193"/>
      <c r="O16" s="195"/>
      <c r="P16" s="82"/>
      <c r="Q16" s="126"/>
      <c r="R16" s="126"/>
      <c r="T16" s="153"/>
      <c r="U16" s="215"/>
      <c r="V16" s="216"/>
      <c r="W16" s="153">
        <v>1</v>
      </c>
      <c r="X16" s="215" t="s">
        <v>129</v>
      </c>
      <c r="Y16" s="52"/>
    </row>
    <row r="17" spans="4:25" ht="24.75" customHeight="1">
      <c r="D17" s="154"/>
      <c r="E17" s="67"/>
      <c r="F17" s="125"/>
      <c r="G17" s="133"/>
      <c r="H17" s="121"/>
      <c r="I17" s="265"/>
      <c r="J17" s="265"/>
      <c r="K17" s="134"/>
      <c r="L17" s="86"/>
      <c r="M17" s="73" t="s">
        <v>139</v>
      </c>
      <c r="N17" s="69"/>
      <c r="O17" s="140"/>
      <c r="P17" s="85"/>
      <c r="Q17" s="126"/>
      <c r="R17" s="126"/>
      <c r="T17" s="144"/>
      <c r="U17" s="215"/>
      <c r="V17" s="216"/>
      <c r="W17" s="144">
        <v>2</v>
      </c>
      <c r="X17" s="215" t="s">
        <v>130</v>
      </c>
      <c r="Y17" s="52"/>
    </row>
    <row r="18" spans="4:25" ht="24.75" customHeight="1">
      <c r="D18" s="154"/>
      <c r="E18" s="112"/>
      <c r="F18" s="70"/>
      <c r="G18" s="135"/>
      <c r="H18" s="122"/>
      <c r="I18" s="88"/>
      <c r="J18" s="136"/>
      <c r="K18" s="137"/>
      <c r="L18" s="80"/>
      <c r="M18" s="143"/>
      <c r="N18" s="249">
        <f>UPPER(IF(OR(M18="a",M18="as"),L16,IF(OR(M18="b",M18="bs"),#REF!,)))</f>
      </c>
      <c r="O18" s="260"/>
      <c r="P18" s="65"/>
      <c r="Q18" s="126"/>
      <c r="R18" s="126"/>
      <c r="T18" s="153"/>
      <c r="U18" s="215"/>
      <c r="V18" s="216"/>
      <c r="W18" s="153">
        <v>3</v>
      </c>
      <c r="X18" s="215" t="s">
        <v>132</v>
      </c>
      <c r="Y18" s="52"/>
    </row>
    <row r="19" spans="4:26" ht="24.75" customHeight="1">
      <c r="D19" s="154"/>
      <c r="E19" s="113"/>
      <c r="F19" s="69"/>
      <c r="G19" s="133"/>
      <c r="H19" s="124">
        <v>4</v>
      </c>
      <c r="I19" s="73" t="s">
        <v>139</v>
      </c>
      <c r="J19" s="74"/>
      <c r="K19" s="139"/>
      <c r="L19" s="86"/>
      <c r="M19" s="69"/>
      <c r="N19" s="250" t="s">
        <v>4</v>
      </c>
      <c r="O19" s="261"/>
      <c r="P19" s="75"/>
      <c r="Q19" s="126"/>
      <c r="R19" s="126"/>
      <c r="T19" s="144"/>
      <c r="U19" s="215"/>
      <c r="V19" s="216"/>
      <c r="W19" s="144">
        <v>4</v>
      </c>
      <c r="X19" s="215" t="s">
        <v>131</v>
      </c>
      <c r="Y19" s="62"/>
      <c r="Z19" s="61"/>
    </row>
    <row r="20" spans="4:26" ht="24.75" customHeight="1" thickBot="1">
      <c r="D20" s="236" t="s">
        <v>93</v>
      </c>
      <c r="E20" s="112"/>
      <c r="F20" s="71"/>
      <c r="G20" s="82"/>
      <c r="H20" s="71"/>
      <c r="I20" s="76"/>
      <c r="J20" s="76"/>
      <c r="K20" s="83"/>
      <c r="L20" s="71"/>
      <c r="M20" s="65"/>
      <c r="N20" s="69"/>
      <c r="O20" s="231" t="s">
        <v>113</v>
      </c>
      <c r="P20" s="85"/>
      <c r="Q20" s="128"/>
      <c r="R20" s="128"/>
      <c r="S20" s="66"/>
      <c r="T20" s="226"/>
      <c r="U20" s="226"/>
      <c r="V20" s="227"/>
      <c r="W20" s="227"/>
      <c r="X20" s="227"/>
      <c r="Y20" s="64"/>
      <c r="Z20" s="61"/>
    </row>
    <row r="21" spans="2:26" ht="24.75" customHeight="1">
      <c r="B21" s="49"/>
      <c r="C21" s="49"/>
      <c r="D21" s="154"/>
      <c r="E21" s="67"/>
      <c r="F21" s="69"/>
      <c r="G21" s="99"/>
      <c r="H21" s="123"/>
      <c r="I21" s="73">
        <f>PROPER(IF($G21="","",VLOOKUP($G21,#REF!,4)))</f>
      </c>
      <c r="J21" s="74">
        <f>UPPER(IF($G21="","",VLOOKUP($G21,#REF!,5)))</f>
      </c>
      <c r="K21" s="30">
        <f>IF($G21="","",VLOOKUP($G21,#REF!,14))</f>
      </c>
      <c r="L21" s="77" t="s">
        <v>4</v>
      </c>
      <c r="M21" s="75"/>
      <c r="N21" s="81"/>
      <c r="O21" s="196"/>
      <c r="P21" s="49"/>
      <c r="Q21" s="49"/>
      <c r="R21" s="128"/>
      <c r="S21" s="66"/>
      <c r="T21" s="226"/>
      <c r="U21" s="226"/>
      <c r="V21" s="227"/>
      <c r="W21" s="227"/>
      <c r="X21" s="227"/>
      <c r="Y21" s="64"/>
      <c r="Z21" s="61"/>
    </row>
    <row r="22" spans="4:26" ht="24.75" customHeight="1">
      <c r="D22" s="154"/>
      <c r="E22" s="112"/>
      <c r="F22" s="71"/>
      <c r="G22" s="71"/>
      <c r="H22" s="120"/>
      <c r="I22" s="76"/>
      <c r="J22" s="130"/>
      <c r="K22" s="131"/>
      <c r="L22" s="86"/>
      <c r="M22" s="132"/>
      <c r="N22" s="78"/>
      <c r="O22" s="197"/>
      <c r="P22" s="85"/>
      <c r="Q22" s="128"/>
      <c r="R22" s="128"/>
      <c r="S22" s="66"/>
      <c r="T22" s="226"/>
      <c r="U22" s="226"/>
      <c r="V22" s="227"/>
      <c r="W22" s="227"/>
      <c r="X22" s="227"/>
      <c r="Y22" s="64"/>
      <c r="Z22" s="61"/>
    </row>
    <row r="23" spans="4:26" ht="24.75" customHeight="1">
      <c r="D23" s="154"/>
      <c r="E23" s="67"/>
      <c r="F23" s="69"/>
      <c r="G23" s="133"/>
      <c r="H23" s="121"/>
      <c r="I23" s="86"/>
      <c r="J23" s="92"/>
      <c r="K23" s="134"/>
      <c r="L23" s="86"/>
      <c r="M23" s="73" t="s">
        <v>150</v>
      </c>
      <c r="N23" s="32"/>
      <c r="O23" s="198"/>
      <c r="P23" s="85"/>
      <c r="Q23" s="128"/>
      <c r="R23" s="128"/>
      <c r="S23" s="66"/>
      <c r="T23" s="252" t="s">
        <v>149</v>
      </c>
      <c r="U23" s="253"/>
      <c r="V23" s="227"/>
      <c r="W23" s="227"/>
      <c r="X23" s="227"/>
      <c r="Y23" s="64"/>
      <c r="Z23" s="61"/>
    </row>
    <row r="24" spans="4:26" ht="24.75" customHeight="1">
      <c r="D24" s="154"/>
      <c r="E24" s="112"/>
      <c r="F24" s="118"/>
      <c r="G24" s="135"/>
      <c r="H24" s="122"/>
      <c r="I24" s="88"/>
      <c r="J24" s="136"/>
      <c r="K24" s="137"/>
      <c r="L24" s="80"/>
      <c r="M24" s="138"/>
      <c r="N24" s="78"/>
      <c r="O24" s="197"/>
      <c r="P24" s="85"/>
      <c r="Q24" s="128"/>
      <c r="R24" s="128"/>
      <c r="S24" s="66"/>
      <c r="T24" s="153">
        <v>1</v>
      </c>
      <c r="U24" s="215" t="s">
        <v>133</v>
      </c>
      <c r="V24" s="227"/>
      <c r="W24" s="227"/>
      <c r="X24" s="227"/>
      <c r="Y24" s="64"/>
      <c r="Z24" s="61"/>
    </row>
    <row r="25" spans="4:26" ht="24.75" customHeight="1">
      <c r="D25" s="154"/>
      <c r="E25" s="113"/>
      <c r="F25" s="87"/>
      <c r="G25" s="133"/>
      <c r="H25" s="124">
        <v>3</v>
      </c>
      <c r="I25" s="73" t="s">
        <v>150</v>
      </c>
      <c r="J25" s="74"/>
      <c r="K25" s="139"/>
      <c r="L25" s="86"/>
      <c r="M25" s="140"/>
      <c r="N25" s="94"/>
      <c r="O25" s="199"/>
      <c r="P25" s="85"/>
      <c r="Q25" s="128"/>
      <c r="R25" s="128"/>
      <c r="S25" s="66"/>
      <c r="T25" s="144">
        <v>2</v>
      </c>
      <c r="U25" s="215" t="s">
        <v>134</v>
      </c>
      <c r="V25" s="227"/>
      <c r="W25" s="227"/>
      <c r="X25" s="227"/>
      <c r="Y25" s="64"/>
      <c r="Z25" s="61"/>
    </row>
    <row r="26" spans="4:26" ht="24.75" customHeight="1">
      <c r="D26" s="155"/>
      <c r="E26" s="112"/>
      <c r="F26" s="119"/>
      <c r="G26" s="71"/>
      <c r="H26" s="88"/>
      <c r="I26" s="76"/>
      <c r="J26" s="76"/>
      <c r="K26" s="141"/>
      <c r="L26" s="71"/>
      <c r="M26" s="230" t="s">
        <v>112</v>
      </c>
      <c r="N26" s="200"/>
      <c r="O26" s="201"/>
      <c r="P26" s="85"/>
      <c r="Q26" s="128"/>
      <c r="R26" s="128"/>
      <c r="S26" s="66"/>
      <c r="T26" s="153">
        <v>3</v>
      </c>
      <c r="U26" s="215" t="s">
        <v>135</v>
      </c>
      <c r="V26" s="227"/>
      <c r="W26" s="227"/>
      <c r="X26" s="227"/>
      <c r="Y26" s="64"/>
      <c r="Z26" s="61"/>
    </row>
    <row r="27" spans="4:26" ht="24.75" customHeight="1">
      <c r="D27" s="48"/>
      <c r="E27" s="194"/>
      <c r="F27" s="87"/>
      <c r="G27" s="133"/>
      <c r="H27" s="123"/>
      <c r="I27" s="73"/>
      <c r="J27" s="74"/>
      <c r="K27" s="142"/>
      <c r="L27" s="130"/>
      <c r="M27" s="140"/>
      <c r="N27" s="47"/>
      <c r="O27" s="48"/>
      <c r="P27" s="85"/>
      <c r="Q27" s="128"/>
      <c r="R27" s="128"/>
      <c r="S27" s="66"/>
      <c r="T27" s="144">
        <v>4</v>
      </c>
      <c r="U27" s="215"/>
      <c r="V27" s="227"/>
      <c r="W27" s="227"/>
      <c r="X27" s="227"/>
      <c r="Y27" s="64"/>
      <c r="Z27" s="61"/>
    </row>
    <row r="28" spans="5:26" ht="24.75" customHeight="1">
      <c r="E28" s="112"/>
      <c r="F28" s="119"/>
      <c r="G28" s="71"/>
      <c r="H28" s="120"/>
      <c r="I28" s="76"/>
      <c r="J28" s="130"/>
      <c r="K28" s="131"/>
      <c r="L28" s="86"/>
      <c r="M28" s="134"/>
      <c r="N28" s="193"/>
      <c r="O28" s="89"/>
      <c r="P28" s="85"/>
      <c r="Q28" s="129"/>
      <c r="R28" s="129"/>
      <c r="S28" s="66"/>
      <c r="T28" s="206"/>
      <c r="U28" s="206"/>
      <c r="V28" s="63"/>
      <c r="W28" s="63"/>
      <c r="X28" s="63"/>
      <c r="Y28" s="64"/>
      <c r="Z28" s="61"/>
    </row>
    <row r="29" spans="5:26" ht="24.75" customHeight="1">
      <c r="E29" s="67"/>
      <c r="F29" s="125"/>
      <c r="G29" s="133"/>
      <c r="H29" s="121"/>
      <c r="I29" s="86"/>
      <c r="J29" s="92"/>
      <c r="K29" s="134"/>
      <c r="L29" s="86"/>
      <c r="M29" s="73" t="s">
        <v>137</v>
      </c>
      <c r="N29" s="87"/>
      <c r="O29" s="69"/>
      <c r="P29" s="85"/>
      <c r="Q29" s="129"/>
      <c r="R29" s="129"/>
      <c r="S29" s="66"/>
      <c r="T29" s="206"/>
      <c r="U29" s="206"/>
      <c r="V29" s="63"/>
      <c r="W29" s="63"/>
      <c r="X29" s="63"/>
      <c r="Y29" s="64"/>
      <c r="Z29" s="61"/>
    </row>
    <row r="30" spans="5:26" ht="24.75" customHeight="1">
      <c r="E30" s="112"/>
      <c r="F30" s="70"/>
      <c r="G30" s="135"/>
      <c r="H30" s="122"/>
      <c r="I30" s="88"/>
      <c r="J30" s="136"/>
      <c r="K30" s="137"/>
      <c r="L30" s="80"/>
      <c r="M30" s="143"/>
      <c r="N30" s="249">
        <f>UPPER(IF(OR(M30="a",M30="as"),L28,IF(OR(M30="b",M30="bs"),#REF!,)))</f>
      </c>
      <c r="O30" s="249"/>
      <c r="P30" s="117"/>
      <c r="Q30" s="67"/>
      <c r="R30" s="67"/>
      <c r="S30" s="66"/>
      <c r="T30" s="206"/>
      <c r="U30" s="206"/>
      <c r="V30" s="63"/>
      <c r="W30" s="63"/>
      <c r="X30" s="63"/>
      <c r="Y30" s="64"/>
      <c r="Z30" s="61"/>
    </row>
    <row r="31" spans="4:26" s="66" customFormat="1" ht="24.75" customHeight="1">
      <c r="D31" s="1"/>
      <c r="E31" s="113"/>
      <c r="F31" s="69"/>
      <c r="G31" s="133"/>
      <c r="H31" s="124">
        <v>2</v>
      </c>
      <c r="I31" s="73" t="s">
        <v>137</v>
      </c>
      <c r="J31" s="74"/>
      <c r="K31" s="139"/>
      <c r="L31" s="86"/>
      <c r="M31" s="69"/>
      <c r="N31" s="250" t="s">
        <v>4</v>
      </c>
      <c r="O31" s="250"/>
      <c r="P31" s="29"/>
      <c r="Q31" s="67"/>
      <c r="R31" s="67"/>
      <c r="T31" s="12"/>
      <c r="U31" s="7"/>
      <c r="V31" s="63"/>
      <c r="W31" s="63"/>
      <c r="X31" s="63"/>
      <c r="Y31" s="64"/>
      <c r="Z31" s="61"/>
    </row>
    <row r="32" spans="4:26" s="66" customFormat="1" ht="24.75" customHeight="1">
      <c r="D32" s="1"/>
      <c r="E32" s="112"/>
      <c r="F32" s="71"/>
      <c r="G32" s="82"/>
      <c r="H32" s="71"/>
      <c r="I32" s="76"/>
      <c r="J32" s="76"/>
      <c r="K32" s="83"/>
      <c r="L32" s="71"/>
      <c r="M32" s="65"/>
      <c r="N32" s="69"/>
      <c r="O32" s="69"/>
      <c r="P32" s="29"/>
      <c r="Q32" s="67"/>
      <c r="R32" s="67"/>
      <c r="T32" s="12"/>
      <c r="U32" s="7"/>
      <c r="V32" s="63"/>
      <c r="W32" s="63"/>
      <c r="X32" s="63"/>
      <c r="Y32" s="64"/>
      <c r="Z32" s="61"/>
    </row>
    <row r="33" spans="5:26" s="66" customFormat="1" ht="24.75" customHeight="1">
      <c r="E33" s="33"/>
      <c r="F33" s="35"/>
      <c r="G33" s="13"/>
      <c r="H33" s="36"/>
      <c r="I33" s="35"/>
      <c r="J33" s="35"/>
      <c r="K33" s="37"/>
      <c r="L33" s="37"/>
      <c r="M33" s="38"/>
      <c r="N33" s="29"/>
      <c r="O33" s="29"/>
      <c r="P33" s="29"/>
      <c r="Q33" s="67"/>
      <c r="R33" s="67"/>
      <c r="T33" s="12"/>
      <c r="U33" s="7"/>
      <c r="V33" s="63"/>
      <c r="W33" s="63"/>
      <c r="X33" s="63"/>
      <c r="Y33" s="64"/>
      <c r="Z33" s="61"/>
    </row>
    <row r="34" spans="3:18" ht="30" customHeight="1">
      <c r="C34" s="183"/>
      <c r="D34" s="184" t="s">
        <v>17</v>
      </c>
      <c r="E34" s="185"/>
      <c r="F34" s="186" t="s">
        <v>20</v>
      </c>
      <c r="G34" s="186" t="s">
        <v>15</v>
      </c>
      <c r="H34" s="186"/>
      <c r="L34" s="183"/>
      <c r="M34" s="184" t="s">
        <v>14</v>
      </c>
      <c r="N34" s="185"/>
      <c r="O34" s="186" t="s">
        <v>16</v>
      </c>
      <c r="P34" s="202" t="s">
        <v>15</v>
      </c>
      <c r="Q34" s="86"/>
      <c r="R34" s="86"/>
    </row>
    <row r="35" spans="3:18" ht="30" customHeight="1">
      <c r="C35" s="153">
        <v>1</v>
      </c>
      <c r="D35" s="154"/>
      <c r="E35" s="147"/>
      <c r="F35" s="159"/>
      <c r="G35" s="148"/>
      <c r="H35" s="149"/>
      <c r="L35" s="153">
        <v>1</v>
      </c>
      <c r="M35" s="154"/>
      <c r="N35" s="147"/>
      <c r="O35" s="159"/>
      <c r="P35" s="203"/>
      <c r="Q35" s="86"/>
      <c r="R35" s="147"/>
    </row>
    <row r="36" spans="3:18" ht="30" customHeight="1">
      <c r="C36" s="144">
        <v>2</v>
      </c>
      <c r="D36" s="156"/>
      <c r="E36" s="157"/>
      <c r="F36" s="145"/>
      <c r="G36" s="162"/>
      <c r="H36" s="158"/>
      <c r="L36" s="144">
        <v>2</v>
      </c>
      <c r="M36" s="156"/>
      <c r="N36" s="157"/>
      <c r="O36" s="145"/>
      <c r="P36" s="146"/>
      <c r="Q36" s="86"/>
      <c r="R36" s="147"/>
    </row>
    <row r="37" spans="3:18" ht="30" customHeight="1">
      <c r="C37" s="262">
        <v>3</v>
      </c>
      <c r="D37" s="154"/>
      <c r="E37" s="147"/>
      <c r="F37" s="160"/>
      <c r="G37" s="148"/>
      <c r="H37" s="149"/>
      <c r="L37" s="262">
        <v>3</v>
      </c>
      <c r="M37" s="154"/>
      <c r="N37" s="147"/>
      <c r="O37" s="160"/>
      <c r="P37" s="203"/>
      <c r="Q37" s="86"/>
      <c r="R37" s="147"/>
    </row>
    <row r="38" spans="3:18" ht="30" customHeight="1">
      <c r="C38" s="263"/>
      <c r="D38" s="155"/>
      <c r="E38" s="150"/>
      <c r="F38" s="161"/>
      <c r="G38" s="151"/>
      <c r="H38" s="152"/>
      <c r="L38" s="263"/>
      <c r="M38" s="155"/>
      <c r="N38" s="150"/>
      <c r="O38" s="161"/>
      <c r="P38" s="204"/>
      <c r="Q38" s="86"/>
      <c r="R38" s="147"/>
    </row>
    <row r="39" ht="30" customHeight="1"/>
    <row r="40" ht="30" customHeight="1"/>
    <row r="41" spans="3:18" ht="30" customHeight="1">
      <c r="C41" s="183"/>
      <c r="D41" s="184" t="s">
        <v>18</v>
      </c>
      <c r="E41" s="185"/>
      <c r="F41" s="186" t="s">
        <v>18</v>
      </c>
      <c r="G41" s="186" t="s">
        <v>15</v>
      </c>
      <c r="H41" s="186"/>
      <c r="L41" s="183"/>
      <c r="M41" s="184" t="s">
        <v>18</v>
      </c>
      <c r="N41" s="185"/>
      <c r="O41" s="186" t="s">
        <v>18</v>
      </c>
      <c r="P41" s="202" t="s">
        <v>15</v>
      </c>
      <c r="Q41" s="86"/>
      <c r="R41" s="86"/>
    </row>
    <row r="42" spans="3:18" ht="30" customHeight="1">
      <c r="C42" s="153">
        <v>1</v>
      </c>
      <c r="D42" s="154"/>
      <c r="E42" s="147"/>
      <c r="F42" s="159"/>
      <c r="G42" s="148"/>
      <c r="H42" s="149"/>
      <c r="L42" s="153">
        <v>1</v>
      </c>
      <c r="M42" s="154"/>
      <c r="N42" s="147"/>
      <c r="O42" s="159"/>
      <c r="P42" s="203"/>
      <c r="Q42" s="86"/>
      <c r="R42" s="147"/>
    </row>
    <row r="43" spans="3:18" ht="30" customHeight="1">
      <c r="C43" s="144">
        <v>2</v>
      </c>
      <c r="D43" s="156"/>
      <c r="E43" s="157"/>
      <c r="F43" s="145"/>
      <c r="G43" s="162"/>
      <c r="H43" s="158"/>
      <c r="L43" s="144">
        <v>2</v>
      </c>
      <c r="M43" s="156"/>
      <c r="N43" s="157"/>
      <c r="O43" s="145"/>
      <c r="P43" s="146"/>
      <c r="Q43" s="86"/>
      <c r="R43" s="147"/>
    </row>
    <row r="44" spans="3:18" ht="30" customHeight="1">
      <c r="C44" s="248">
        <v>3</v>
      </c>
      <c r="D44" s="154"/>
      <c r="E44" s="147"/>
      <c r="F44" s="160"/>
      <c r="G44" s="148"/>
      <c r="H44" s="149"/>
      <c r="L44" s="248">
        <v>3</v>
      </c>
      <c r="M44" s="154"/>
      <c r="N44" s="147"/>
      <c r="O44" s="160"/>
      <c r="P44" s="203"/>
      <c r="Q44" s="86"/>
      <c r="R44" s="147"/>
    </row>
    <row r="45" spans="3:18" ht="30" customHeight="1">
      <c r="C45" s="248"/>
      <c r="D45" s="155"/>
      <c r="E45" s="150"/>
      <c r="F45" s="161"/>
      <c r="G45" s="151"/>
      <c r="H45" s="152"/>
      <c r="L45" s="248"/>
      <c r="M45" s="155"/>
      <c r="N45" s="150"/>
      <c r="O45" s="161"/>
      <c r="P45" s="204"/>
      <c r="Q45" s="86"/>
      <c r="R45" s="147"/>
    </row>
    <row r="46" ht="30" customHeight="1"/>
    <row r="47" spans="3:17" ht="30" customHeight="1">
      <c r="C47" s="183"/>
      <c r="D47" s="184" t="s">
        <v>18</v>
      </c>
      <c r="E47" s="185"/>
      <c r="F47" s="186" t="s">
        <v>18</v>
      </c>
      <c r="G47" s="186" t="s">
        <v>15</v>
      </c>
      <c r="H47" s="186"/>
      <c r="K47" s="4" t="s">
        <v>26</v>
      </c>
      <c r="L47" s="183"/>
      <c r="M47" s="184" t="s">
        <v>18</v>
      </c>
      <c r="N47" s="185"/>
      <c r="O47" s="186" t="s">
        <v>18</v>
      </c>
      <c r="P47" s="202" t="s">
        <v>15</v>
      </c>
      <c r="Q47" s="86"/>
    </row>
    <row r="48" spans="3:17" ht="30" customHeight="1">
      <c r="C48" s="153">
        <v>1</v>
      </c>
      <c r="D48" s="154"/>
      <c r="E48" s="147"/>
      <c r="F48" s="159"/>
      <c r="G48" s="148"/>
      <c r="H48" s="149"/>
      <c r="L48" s="153">
        <v>1</v>
      </c>
      <c r="M48" s="154"/>
      <c r="N48" s="147"/>
      <c r="O48" s="159"/>
      <c r="P48" s="203"/>
      <c r="Q48" s="86"/>
    </row>
    <row r="49" spans="3:17" ht="30" customHeight="1">
      <c r="C49" s="144">
        <v>2</v>
      </c>
      <c r="D49" s="156"/>
      <c r="E49" s="157"/>
      <c r="F49" s="145"/>
      <c r="G49" s="162"/>
      <c r="H49" s="158"/>
      <c r="L49" s="144">
        <v>2</v>
      </c>
      <c r="M49" s="156"/>
      <c r="N49" s="157"/>
      <c r="O49" s="145"/>
      <c r="P49" s="146"/>
      <c r="Q49" s="86"/>
    </row>
    <row r="50" spans="3:17" ht="30" customHeight="1">
      <c r="C50" s="248">
        <v>3</v>
      </c>
      <c r="D50" s="154"/>
      <c r="E50" s="147"/>
      <c r="F50" s="160"/>
      <c r="G50" s="148"/>
      <c r="H50" s="149"/>
      <c r="L50" s="248">
        <v>3</v>
      </c>
      <c r="M50" s="154"/>
      <c r="N50" s="147"/>
      <c r="O50" s="160"/>
      <c r="P50" s="203"/>
      <c r="Q50" s="86"/>
    </row>
    <row r="51" spans="3:17" ht="30" customHeight="1">
      <c r="C51" s="248"/>
      <c r="D51" s="155"/>
      <c r="E51" s="150"/>
      <c r="F51" s="161"/>
      <c r="G51" s="151"/>
      <c r="H51" s="152"/>
      <c r="L51" s="248"/>
      <c r="M51" s="155"/>
      <c r="N51" s="150"/>
      <c r="O51" s="161"/>
      <c r="P51" s="204"/>
      <c r="Q51" s="86"/>
    </row>
    <row r="52" ht="30" customHeight="1"/>
  </sheetData>
  <sheetProtection/>
  <mergeCells count="18">
    <mergeCell ref="I17:J17"/>
    <mergeCell ref="M3:N3"/>
    <mergeCell ref="T7:U7"/>
    <mergeCell ref="C44:C45"/>
    <mergeCell ref="L44:L45"/>
    <mergeCell ref="W7:X7"/>
    <mergeCell ref="N8:O8"/>
    <mergeCell ref="T15:U15"/>
    <mergeCell ref="W15:X15"/>
    <mergeCell ref="T23:U23"/>
    <mergeCell ref="N30:O30"/>
    <mergeCell ref="C50:C51"/>
    <mergeCell ref="L50:L51"/>
    <mergeCell ref="N18:O18"/>
    <mergeCell ref="N19:O19"/>
    <mergeCell ref="N31:O31"/>
    <mergeCell ref="C37:C38"/>
    <mergeCell ref="L37:L38"/>
  </mergeCells>
  <conditionalFormatting sqref="N8:O8">
    <cfRule type="expression" priority="15" dxfId="9" stopIfTrue="1">
      <formula>M9="as"</formula>
    </cfRule>
    <cfRule type="expression" priority="16" dxfId="9" stopIfTrue="1">
      <formula>M9="bs"</formula>
    </cfRule>
  </conditionalFormatting>
  <conditionalFormatting sqref="N18">
    <cfRule type="expression" priority="17" dxfId="9" stopIfTrue="1">
      <formula>M18="as"</formula>
    </cfRule>
    <cfRule type="expression" priority="18" dxfId="9" stopIfTrue="1">
      <formula>M18="bs"</formula>
    </cfRule>
  </conditionalFormatting>
  <conditionalFormatting sqref="H3 E6:P6">
    <cfRule type="cellIs" priority="19" dxfId="22" operator="equal" stopIfTrue="1">
      <formula>0</formula>
    </cfRule>
  </conditionalFormatting>
  <conditionalFormatting sqref="K10 K12 M18 M9 P11 P19">
    <cfRule type="expression" priority="20" dxfId="8" stopIfTrue="1">
      <formula>K9&lt;&gt;""</formula>
    </cfRule>
  </conditionalFormatting>
  <conditionalFormatting sqref="G9 G11 G13 G17 G19 G23 G25 G29 G31">
    <cfRule type="expression" priority="21" dxfId="6" stopIfTrue="1">
      <formula>$G9&lt;&gt;""</formula>
    </cfRule>
  </conditionalFormatting>
  <conditionalFormatting sqref="K16 K18">
    <cfRule type="expression" priority="13" dxfId="8" stopIfTrue="1">
      <formula>K16&lt;&gt;""</formula>
    </cfRule>
  </conditionalFormatting>
  <conditionalFormatting sqref="G15">
    <cfRule type="expression" priority="14" dxfId="6" stopIfTrue="1">
      <formula>$G15&lt;&gt;""</formula>
    </cfRule>
  </conditionalFormatting>
  <conditionalFormatting sqref="N14:O14 J12 N19:O19 J10 J16 J18">
    <cfRule type="expression" priority="22" dxfId="2" stopIfTrue="1">
      <formula>AND('50+ M'!#REF!="CU",J10="Sodnik")</formula>
    </cfRule>
    <cfRule type="expression" priority="23" dxfId="1" stopIfTrue="1">
      <formula>AND('50+ M'!#REF!="CU",J10&lt;&gt;"Umpire",K10&lt;&gt;"")</formula>
    </cfRule>
    <cfRule type="expression" priority="24" dxfId="0" stopIfTrue="1">
      <formula>AND('50+ M'!#REF!="CU",J10&lt;&gt;"Umpire")</formula>
    </cfRule>
  </conditionalFormatting>
  <conditionalFormatting sqref="L9 L15">
    <cfRule type="expression" priority="25" dxfId="2" stopIfTrue="1">
      <formula>AND('50+ M'!#REF!="CU",L9="Sodnik")</formula>
    </cfRule>
    <cfRule type="expression" priority="26" dxfId="1" stopIfTrue="1">
      <formula>AND('50+ M'!#REF!="CU",L9&lt;&gt;"Umpire",'50+ M'!#REF!&lt;&gt;"")</formula>
    </cfRule>
    <cfRule type="expression" priority="27" dxfId="0" stopIfTrue="1">
      <formula>AND('50+ M'!#REF!="CU",L9&lt;&gt;"Umpire")</formula>
    </cfRule>
  </conditionalFormatting>
  <conditionalFormatting sqref="K28 K30">
    <cfRule type="expression" priority="1" dxfId="8" stopIfTrue="1">
      <formula>K28&lt;&gt;""</formula>
    </cfRule>
  </conditionalFormatting>
  <conditionalFormatting sqref="N30">
    <cfRule type="expression" priority="3" dxfId="9" stopIfTrue="1">
      <formula>M30="as"</formula>
    </cfRule>
    <cfRule type="expression" priority="4" dxfId="9" stopIfTrue="1">
      <formula>M30="bs"</formula>
    </cfRule>
  </conditionalFormatting>
  <conditionalFormatting sqref="K22 K24 M30 M21">
    <cfRule type="expression" priority="5" dxfId="8" stopIfTrue="1">
      <formula>K21&lt;&gt;""</formula>
    </cfRule>
  </conditionalFormatting>
  <conditionalFormatting sqref="G21">
    <cfRule type="expression" priority="6" dxfId="6" stopIfTrue="1">
      <formula>$G21&lt;&gt;""</formula>
    </cfRule>
  </conditionalFormatting>
  <conditionalFormatting sqref="G27">
    <cfRule type="expression" priority="2" dxfId="6" stopIfTrue="1">
      <formula>$G27&lt;&gt;""</formula>
    </cfRule>
  </conditionalFormatting>
  <conditionalFormatting sqref="N26:O26 J24 N31:O31 J22 J28 J30">
    <cfRule type="expression" priority="7" dxfId="2" stopIfTrue="1">
      <formula>AND('50+ M'!#REF!="CU",J22="Sodnik")</formula>
    </cfRule>
    <cfRule type="expression" priority="8" dxfId="1" stopIfTrue="1">
      <formula>AND('50+ M'!#REF!="CU",J22&lt;&gt;"Umpire",K22&lt;&gt;"")</formula>
    </cfRule>
    <cfRule type="expression" priority="9" dxfId="0" stopIfTrue="1">
      <formula>AND('50+ M'!#REF!="CU",J22&lt;&gt;"Umpire")</formula>
    </cfRule>
  </conditionalFormatting>
  <conditionalFormatting sqref="L21 L27">
    <cfRule type="expression" priority="10" dxfId="2" stopIfTrue="1">
      <formula>AND('50+ M'!#REF!="CU",L21="Sodnik")</formula>
    </cfRule>
    <cfRule type="expression" priority="11" dxfId="1" stopIfTrue="1">
      <formula>AND('50+ M'!#REF!="CU",L21&lt;&gt;"Umpire",'50+ M'!#REF!&lt;&gt;"")</formula>
    </cfRule>
    <cfRule type="expression" priority="12" dxfId="0" stopIfTrue="1">
      <formula>AND('50+ M'!#REF!="CU",L21&lt;&gt;"Umpire")</formula>
    </cfRule>
  </conditionalFormatting>
  <dataValidations count="1">
    <dataValidation type="list" allowBlank="1" showInputMessage="1" sqref="J10 N19 J12 J18 L15 N11:O11 L9 J16 J22 N31 J24 J30 L27 N23:O23 L21 J28 P14">
      <formula1>'50+ M'!#REF!</formula1>
    </dataValidation>
  </dataValidations>
  <printOptions horizontalCentered="1"/>
  <pageMargins left="0.5511811023622047" right="0.5511811023622047" top="0.5905511811023623" bottom="0.5905511811023623" header="0.31496062992125984" footer="0.31496062992125984"/>
  <pageSetup fitToHeight="1" fitToWidth="1" horizontalDpi="600" verticalDpi="600" orientation="portrait" paperSize="9" scale="42" r:id="rId2"/>
  <headerFooter alignWithMargins="0">
    <oddFooter>&amp;C&amp;"Times New Roman CE,Navadno"&amp;16obrazec TZS/10-2   naslov TZS: 1000 LJUBLJANA, Vurnikova 2, tel. 01/ 430 63 70, fax 01/ 430 66 95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8">
    <pageSetUpPr fitToPage="1"/>
  </sheetPr>
  <dimension ref="B1:Z51"/>
  <sheetViews>
    <sheetView showGridLines="0" showZeros="0" zoomScale="40" zoomScaleNormal="40" zoomScalePageLayoutView="0" workbookViewId="0" topLeftCell="A1">
      <selection activeCell="U42" sqref="U42"/>
    </sheetView>
  </sheetViews>
  <sheetFormatPr defaultColWidth="11.8515625" defaultRowHeight="12.75"/>
  <cols>
    <col min="1" max="1" width="6.421875" style="1" customWidth="1"/>
    <col min="2" max="3" width="11.8515625" style="1" customWidth="1"/>
    <col min="4" max="4" width="33.00390625" style="1" customWidth="1"/>
    <col min="5" max="5" width="7.28125" style="4" customWidth="1"/>
    <col min="6" max="6" width="32.8515625" style="4" customWidth="1"/>
    <col min="7" max="7" width="8.7109375" style="14" customWidth="1"/>
    <col min="8" max="8" width="8.57421875" style="4" customWidth="1"/>
    <col min="9" max="9" width="32.28125" style="4" customWidth="1"/>
    <col min="10" max="10" width="15.8515625" style="4" customWidth="1"/>
    <col min="11" max="11" width="8.7109375" style="4" customWidth="1"/>
    <col min="12" max="12" width="7.140625" style="5" customWidth="1"/>
    <col min="13" max="13" width="32.7109375" style="4" customWidth="1"/>
    <col min="14" max="14" width="6.8515625" style="5" customWidth="1"/>
    <col min="15" max="15" width="33.421875" style="5" customWidth="1"/>
    <col min="16" max="16" width="15.28125" style="5" customWidth="1"/>
    <col min="17" max="17" width="10.00390625" style="1" customWidth="1"/>
    <col min="18" max="18" width="7.140625" style="1" customWidth="1"/>
    <col min="19" max="19" width="14.28125" style="1" customWidth="1"/>
    <col min="20" max="20" width="8.421875" style="9" customWidth="1"/>
    <col min="21" max="21" width="33.421875" style="9" customWidth="1"/>
    <col min="22" max="22" width="20.28125" style="1" customWidth="1"/>
    <col min="23" max="23" width="8.57421875" style="1" customWidth="1"/>
    <col min="24" max="24" width="35.7109375" style="1" customWidth="1"/>
    <col min="25" max="25" width="17.28125" style="1" customWidth="1"/>
    <col min="26" max="162" width="11.8515625" style="1" customWidth="1"/>
    <col min="163" max="164" width="2.57421875" style="1" customWidth="1"/>
    <col min="165" max="16384" width="11.8515625" style="1" customWidth="1"/>
  </cols>
  <sheetData>
    <row r="1" spans="5:25" ht="51" customHeight="1">
      <c r="E1" s="15"/>
      <c r="F1" s="15"/>
      <c r="G1" s="16"/>
      <c r="H1" s="15"/>
      <c r="I1" s="15"/>
      <c r="J1" s="15"/>
      <c r="K1" s="15"/>
      <c r="L1" s="17"/>
      <c r="O1" s="18"/>
      <c r="P1" s="17"/>
      <c r="Q1" s="19"/>
      <c r="R1" s="19"/>
      <c r="T1" s="8"/>
      <c r="V1" s="50"/>
      <c r="W1" s="50"/>
      <c r="X1" s="50"/>
      <c r="Y1" s="50"/>
    </row>
    <row r="2" spans="5:25" ht="30" customHeight="1">
      <c r="E2" s="15"/>
      <c r="F2" s="15"/>
      <c r="G2" s="16"/>
      <c r="H2" s="15"/>
      <c r="I2" s="15"/>
      <c r="J2" s="15"/>
      <c r="K2" s="15"/>
      <c r="L2" s="17"/>
      <c r="M2" s="15"/>
      <c r="N2" s="17"/>
      <c r="O2" s="17"/>
      <c r="P2" s="17"/>
      <c r="Q2" s="19"/>
      <c r="R2" s="19"/>
      <c r="V2" s="51"/>
      <c r="W2" s="51"/>
      <c r="X2" s="51"/>
      <c r="Y2" s="51"/>
    </row>
    <row r="3" spans="5:25" ht="42" customHeight="1">
      <c r="E3" s="15"/>
      <c r="F3" s="20"/>
      <c r="G3" s="16"/>
      <c r="H3" s="21"/>
      <c r="I3" s="15"/>
      <c r="J3" s="15"/>
      <c r="K3" s="15"/>
      <c r="L3" s="22"/>
      <c r="M3" s="264" t="s">
        <v>5</v>
      </c>
      <c r="N3" s="264"/>
      <c r="O3" s="174" t="s">
        <v>28</v>
      </c>
      <c r="P3" s="68"/>
      <c r="Q3" s="19"/>
      <c r="R3" s="19"/>
      <c r="V3" s="52"/>
      <c r="W3" s="52"/>
      <c r="X3" s="52"/>
      <c r="Y3" s="52"/>
    </row>
    <row r="4" spans="5:25" ht="35.25" customHeight="1">
      <c r="E4" s="23"/>
      <c r="F4" s="24"/>
      <c r="G4" s="25"/>
      <c r="H4" s="26"/>
      <c r="I4" s="26"/>
      <c r="J4" s="26"/>
      <c r="K4" s="26"/>
      <c r="L4" s="27"/>
      <c r="M4" s="26"/>
      <c r="N4" s="22"/>
      <c r="O4" s="22"/>
      <c r="P4" s="28"/>
      <c r="Q4" s="19"/>
      <c r="R4" s="19"/>
      <c r="V4" s="53"/>
      <c r="W4" s="53"/>
      <c r="X4" s="53"/>
      <c r="Y4" s="53"/>
    </row>
    <row r="5" spans="3:25" ht="18" customHeight="1">
      <c r="C5" s="39" t="s">
        <v>6</v>
      </c>
      <c r="D5" s="40"/>
      <c r="E5" s="41"/>
      <c r="F5" s="42"/>
      <c r="G5" s="42" t="s">
        <v>0</v>
      </c>
      <c r="H5" s="42"/>
      <c r="I5" s="54"/>
      <c r="J5" s="42"/>
      <c r="K5" s="43"/>
      <c r="L5" s="42" t="s">
        <v>2</v>
      </c>
      <c r="M5" s="42"/>
      <c r="N5" s="44"/>
      <c r="O5" s="127" t="s">
        <v>1</v>
      </c>
      <c r="P5" s="45"/>
      <c r="V5" s="52"/>
      <c r="W5" s="52"/>
      <c r="X5" s="52"/>
      <c r="Y5" s="52"/>
    </row>
    <row r="6" spans="3:25" ht="28.5" customHeight="1" thickBot="1">
      <c r="C6" s="57" t="s">
        <v>9</v>
      </c>
      <c r="D6" s="57"/>
      <c r="E6" s="58"/>
      <c r="F6" s="56"/>
      <c r="G6" s="59" t="s">
        <v>10</v>
      </c>
      <c r="H6" s="59"/>
      <c r="I6" s="60"/>
      <c r="J6" s="56"/>
      <c r="K6" s="46" t="s">
        <v>11</v>
      </c>
      <c r="L6" s="56"/>
      <c r="M6" s="56"/>
      <c r="N6" s="46"/>
      <c r="O6" s="56" t="s">
        <v>12</v>
      </c>
      <c r="P6" s="56"/>
      <c r="V6" s="52"/>
      <c r="W6" s="52"/>
      <c r="X6" s="52"/>
      <c r="Y6" s="52"/>
    </row>
    <row r="7" spans="3:25" ht="29.25" customHeight="1">
      <c r="C7" s="22"/>
      <c r="D7" s="22"/>
      <c r="E7" s="34"/>
      <c r="F7" s="3"/>
      <c r="G7" s="2"/>
      <c r="H7" s="2"/>
      <c r="I7" s="55" t="s">
        <v>8</v>
      </c>
      <c r="J7" s="2"/>
      <c r="K7" s="6"/>
      <c r="L7" s="2"/>
      <c r="M7" s="2"/>
      <c r="N7" s="6"/>
      <c r="O7" s="2"/>
      <c r="P7" s="2"/>
      <c r="T7" s="252" t="s">
        <v>140</v>
      </c>
      <c r="U7" s="253"/>
      <c r="V7" s="52"/>
      <c r="W7" s="252" t="s">
        <v>148</v>
      </c>
      <c r="X7" s="253"/>
      <c r="Y7" s="52"/>
    </row>
    <row r="8" spans="5:24" s="66" customFormat="1" ht="24.75" customHeight="1">
      <c r="E8" s="112"/>
      <c r="F8" s="71"/>
      <c r="G8" s="82"/>
      <c r="H8" s="71"/>
      <c r="I8" s="104"/>
      <c r="J8" s="105"/>
      <c r="K8" s="83"/>
      <c r="L8" s="69"/>
      <c r="M8" s="75"/>
      <c r="N8" s="249">
        <f>UPPER(IF(OR(M9="a",M9="as"),#REF!,IF(OR(M9="b",M9="bs"),L10,)))</f>
      </c>
      <c r="O8" s="249"/>
      <c r="P8" s="116">
        <f>IF(OR(M9="a",M9="as"),#REF!,M10)</f>
        <v>0</v>
      </c>
      <c r="Q8" s="115"/>
      <c r="R8" s="115"/>
      <c r="T8" s="218">
        <v>1</v>
      </c>
      <c r="U8" s="209" t="s">
        <v>142</v>
      </c>
      <c r="V8" s="217"/>
      <c r="W8" s="218">
        <v>1</v>
      </c>
      <c r="X8" s="209" t="s">
        <v>145</v>
      </c>
    </row>
    <row r="9" spans="5:25" ht="24.75" customHeight="1">
      <c r="E9" s="67"/>
      <c r="F9" s="69"/>
      <c r="G9" s="99"/>
      <c r="H9" s="123">
        <v>1</v>
      </c>
      <c r="I9" s="73" t="s">
        <v>161</v>
      </c>
      <c r="J9" s="74">
        <f>UPPER(IF($G9="","",VLOOKUP($G9,#REF!,5)))</f>
      </c>
      <c r="K9" s="30">
        <f>IF($G9="","",VLOOKUP($G9,#REF!,14))</f>
      </c>
      <c r="L9" s="77" t="s">
        <v>4</v>
      </c>
      <c r="M9" s="75"/>
      <c r="N9" s="81"/>
      <c r="O9" s="81"/>
      <c r="P9" s="79"/>
      <c r="Q9" s="126"/>
      <c r="R9" s="126"/>
      <c r="T9" s="219">
        <v>2</v>
      </c>
      <c r="U9" s="209" t="s">
        <v>143</v>
      </c>
      <c r="V9" s="217"/>
      <c r="W9" s="219">
        <v>2</v>
      </c>
      <c r="X9" s="209" t="s">
        <v>144</v>
      </c>
      <c r="Y9" s="52"/>
    </row>
    <row r="10" spans="5:25" ht="24.75" customHeight="1">
      <c r="E10" s="112"/>
      <c r="F10" s="71"/>
      <c r="G10" s="71"/>
      <c r="H10" s="120"/>
      <c r="I10" s="76"/>
      <c r="J10" s="130"/>
      <c r="K10" s="131"/>
      <c r="L10" s="86"/>
      <c r="M10" s="132"/>
      <c r="N10" s="78"/>
      <c r="O10" s="78"/>
      <c r="P10" s="79"/>
      <c r="Q10" s="126"/>
      <c r="R10" s="126"/>
      <c r="T10" s="218">
        <v>3</v>
      </c>
      <c r="U10" s="209" t="s">
        <v>141</v>
      </c>
      <c r="V10" s="217"/>
      <c r="W10" s="218">
        <v>3</v>
      </c>
      <c r="X10" s="209" t="s">
        <v>146</v>
      </c>
      <c r="Y10" s="52"/>
    </row>
    <row r="11" spans="5:25" ht="24.75" customHeight="1">
      <c r="E11" s="67"/>
      <c r="F11" s="69"/>
      <c r="G11" s="133"/>
      <c r="H11" s="121"/>
      <c r="I11" s="86"/>
      <c r="J11" s="92"/>
      <c r="K11" s="134"/>
      <c r="L11" s="86"/>
      <c r="M11" s="69"/>
      <c r="N11" s="32"/>
      <c r="O11" s="32"/>
      <c r="P11" s="75"/>
      <c r="Q11" s="126"/>
      <c r="R11" s="126"/>
      <c r="T11" s="219">
        <v>4</v>
      </c>
      <c r="U11" s="163"/>
      <c r="V11" s="217"/>
      <c r="W11" s="219">
        <v>4</v>
      </c>
      <c r="X11" s="209" t="s">
        <v>147</v>
      </c>
      <c r="Y11" s="52"/>
    </row>
    <row r="12" spans="5:25" ht="24.75" customHeight="1">
      <c r="E12" s="112"/>
      <c r="F12" s="118"/>
      <c r="G12" s="135"/>
      <c r="H12" s="122"/>
      <c r="I12" s="88"/>
      <c r="J12" s="136"/>
      <c r="K12" s="137"/>
      <c r="L12" s="80"/>
      <c r="M12" s="138"/>
      <c r="N12" s="78"/>
      <c r="O12" s="78"/>
      <c r="P12" s="79"/>
      <c r="Q12" s="126"/>
      <c r="R12" s="126"/>
      <c r="T12" s="237"/>
      <c r="U12" s="237"/>
      <c r="V12" s="217"/>
      <c r="W12" s="217"/>
      <c r="X12" s="217"/>
      <c r="Y12" s="52"/>
    </row>
    <row r="13" spans="5:25" ht="24.75" customHeight="1">
      <c r="E13" s="113"/>
      <c r="F13" s="87"/>
      <c r="G13" s="133"/>
      <c r="H13" s="124"/>
      <c r="I13" s="73"/>
      <c r="J13" s="74"/>
      <c r="K13" s="139"/>
      <c r="L13" s="86"/>
      <c r="M13" s="140"/>
      <c r="N13" s="94"/>
      <c r="O13" s="94"/>
      <c r="P13" s="84"/>
      <c r="Q13" s="126"/>
      <c r="R13" s="126"/>
      <c r="T13" s="237"/>
      <c r="U13" s="237"/>
      <c r="V13" s="217"/>
      <c r="W13" s="217"/>
      <c r="X13" s="217"/>
      <c r="Y13" s="52"/>
    </row>
    <row r="14" spans="5:25" ht="24.75" customHeight="1">
      <c r="E14" s="112"/>
      <c r="F14" s="119"/>
      <c r="G14" s="71"/>
      <c r="H14" s="88"/>
      <c r="I14" s="76"/>
      <c r="J14" s="76"/>
      <c r="K14" s="141"/>
      <c r="L14" s="71"/>
      <c r="M14" s="230" t="s">
        <v>165</v>
      </c>
      <c r="N14" s="107"/>
      <c r="O14" s="107"/>
      <c r="P14" s="205" t="s">
        <v>3</v>
      </c>
      <c r="Q14" s="126"/>
      <c r="R14" s="126"/>
      <c r="T14" s="237"/>
      <c r="U14" s="237"/>
      <c r="V14" s="217"/>
      <c r="W14" s="217"/>
      <c r="X14" s="217"/>
      <c r="Y14" s="52"/>
    </row>
    <row r="15" spans="4:25" ht="24.75" customHeight="1">
      <c r="D15" s="47"/>
      <c r="E15" s="194"/>
      <c r="F15" s="87"/>
      <c r="G15" s="133"/>
      <c r="H15" s="123">
        <v>4</v>
      </c>
      <c r="I15" s="73" t="s">
        <v>163</v>
      </c>
      <c r="J15" s="74"/>
      <c r="K15" s="142"/>
      <c r="L15" s="130"/>
      <c r="M15" s="140"/>
      <c r="N15" s="47"/>
      <c r="O15" s="194"/>
      <c r="P15" s="31"/>
      <c r="Q15" s="126"/>
      <c r="R15" s="126"/>
      <c r="T15" s="256" t="s">
        <v>155</v>
      </c>
      <c r="U15" s="257"/>
      <c r="V15" s="217"/>
      <c r="W15" s="256" t="s">
        <v>156</v>
      </c>
      <c r="X15" s="257"/>
      <c r="Y15" s="52"/>
    </row>
    <row r="16" spans="4:25" ht="24.75" customHeight="1">
      <c r="D16" s="154"/>
      <c r="E16" s="112"/>
      <c r="F16" s="119"/>
      <c r="G16" s="71"/>
      <c r="H16" s="120"/>
      <c r="I16" s="76"/>
      <c r="J16" s="130"/>
      <c r="K16" s="131"/>
      <c r="L16" s="86"/>
      <c r="M16" s="134"/>
      <c r="N16" s="193"/>
      <c r="O16" s="195"/>
      <c r="P16" s="82"/>
      <c r="Q16" s="126"/>
      <c r="R16" s="126"/>
      <c r="T16" s="218">
        <v>1</v>
      </c>
      <c r="U16" s="209" t="s">
        <v>152</v>
      </c>
      <c r="W16" s="218">
        <v>1</v>
      </c>
      <c r="X16" s="209" t="s">
        <v>157</v>
      </c>
      <c r="Y16" s="52"/>
    </row>
    <row r="17" spans="4:25" ht="24.75" customHeight="1">
      <c r="D17" s="154"/>
      <c r="E17" s="67"/>
      <c r="F17" s="125"/>
      <c r="G17" s="133"/>
      <c r="H17" s="121"/>
      <c r="I17" s="304" t="s">
        <v>199</v>
      </c>
      <c r="J17" s="304"/>
      <c r="K17" s="134"/>
      <c r="L17" s="86"/>
      <c r="M17" s="72"/>
      <c r="N17" s="69"/>
      <c r="O17" s="140"/>
      <c r="P17" s="85"/>
      <c r="Q17" s="126"/>
      <c r="R17" s="126"/>
      <c r="T17" s="219">
        <v>2</v>
      </c>
      <c r="U17" s="209" t="s">
        <v>151</v>
      </c>
      <c r="V17" s="217"/>
      <c r="W17" s="219">
        <v>2</v>
      </c>
      <c r="X17" s="209" t="s">
        <v>158</v>
      </c>
      <c r="Y17" s="52"/>
    </row>
    <row r="18" spans="4:25" ht="24.75" customHeight="1">
      <c r="D18" s="154"/>
      <c r="E18" s="112"/>
      <c r="F18" s="70"/>
      <c r="G18" s="135"/>
      <c r="H18" s="122"/>
      <c r="I18" s="88"/>
      <c r="J18" s="136"/>
      <c r="K18" s="137"/>
      <c r="L18" s="80"/>
      <c r="M18" s="143"/>
      <c r="N18" s="249">
        <f>UPPER(IF(OR(M18="a",M18="as"),L16,IF(OR(M18="b",M18="bs"),#REF!,)))</f>
      </c>
      <c r="O18" s="260"/>
      <c r="P18" s="65"/>
      <c r="Q18" s="126"/>
      <c r="R18" s="126"/>
      <c r="T18" s="218">
        <v>3</v>
      </c>
      <c r="U18" s="209" t="s">
        <v>154</v>
      </c>
      <c r="V18" s="217"/>
      <c r="W18" s="218">
        <v>3</v>
      </c>
      <c r="X18" s="209" t="s">
        <v>159</v>
      </c>
      <c r="Y18" s="52"/>
    </row>
    <row r="19" spans="4:26" ht="24.75" customHeight="1">
      <c r="D19" s="154"/>
      <c r="E19" s="113"/>
      <c r="F19" s="69"/>
      <c r="G19" s="133"/>
      <c r="H19" s="124"/>
      <c r="I19" s="73" t="s">
        <v>138</v>
      </c>
      <c r="J19" s="74"/>
      <c r="K19" s="139"/>
      <c r="L19" s="86"/>
      <c r="M19" s="69"/>
      <c r="N19" s="250" t="s">
        <v>4</v>
      </c>
      <c r="O19" s="261"/>
      <c r="P19" s="75"/>
      <c r="Q19" s="126"/>
      <c r="R19" s="126"/>
      <c r="T19" s="219">
        <v>4</v>
      </c>
      <c r="U19" s="209" t="s">
        <v>153</v>
      </c>
      <c r="V19" s="217"/>
      <c r="W19" s="219">
        <v>4</v>
      </c>
      <c r="X19" s="209" t="s">
        <v>160</v>
      </c>
      <c r="Y19" s="62"/>
      <c r="Z19" s="61"/>
    </row>
    <row r="20" spans="4:26" ht="24.75" customHeight="1" thickBot="1">
      <c r="D20" s="236" t="s">
        <v>93</v>
      </c>
      <c r="E20" s="112"/>
      <c r="F20" s="71"/>
      <c r="G20" s="82"/>
      <c r="H20" s="71"/>
      <c r="I20" s="76"/>
      <c r="J20" s="76"/>
      <c r="K20" s="83"/>
      <c r="L20" s="71"/>
      <c r="M20" s="65"/>
      <c r="N20" s="69"/>
      <c r="O20" s="231" t="s">
        <v>166</v>
      </c>
      <c r="P20" s="85"/>
      <c r="Q20" s="128"/>
      <c r="R20" s="128"/>
      <c r="S20" s="66"/>
      <c r="T20" s="206"/>
      <c r="V20" s="63"/>
      <c r="W20" s="63"/>
      <c r="X20" s="63"/>
      <c r="Y20" s="64"/>
      <c r="Z20" s="61"/>
    </row>
    <row r="21" spans="2:26" ht="24.75" customHeight="1">
      <c r="B21" s="49"/>
      <c r="C21" s="49"/>
      <c r="D21" s="154"/>
      <c r="E21" s="67"/>
      <c r="F21" s="69"/>
      <c r="G21" s="99"/>
      <c r="H21" s="123"/>
      <c r="I21" s="73">
        <f>PROPER(IF($G21="","",VLOOKUP($G21,#REF!,4)))</f>
      </c>
      <c r="J21" s="74">
        <f>UPPER(IF($G21="","",VLOOKUP($G21,#REF!,5)))</f>
      </c>
      <c r="K21" s="30">
        <f>IF($G21="","",VLOOKUP($G21,#REF!,14))</f>
      </c>
      <c r="L21" s="77" t="s">
        <v>4</v>
      </c>
      <c r="M21" s="75"/>
      <c r="N21" s="81"/>
      <c r="O21" s="196"/>
      <c r="P21" s="49"/>
      <c r="Q21" s="49"/>
      <c r="R21" s="128"/>
      <c r="S21" s="66"/>
      <c r="T21" s="206"/>
      <c r="U21" s="206"/>
      <c r="V21" s="63"/>
      <c r="W21" s="63"/>
      <c r="X21" s="63"/>
      <c r="Y21" s="64"/>
      <c r="Z21" s="61"/>
    </row>
    <row r="22" spans="4:26" ht="24.75" customHeight="1">
      <c r="D22" s="154"/>
      <c r="E22" s="112"/>
      <c r="F22" s="71"/>
      <c r="G22" s="71"/>
      <c r="H22" s="120"/>
      <c r="I22" s="76"/>
      <c r="J22" s="130"/>
      <c r="K22" s="131"/>
      <c r="L22" s="86"/>
      <c r="M22" s="132"/>
      <c r="N22" s="78"/>
      <c r="O22" s="197"/>
      <c r="P22" s="85"/>
      <c r="Q22" s="128"/>
      <c r="R22" s="128"/>
      <c r="S22" s="66"/>
      <c r="T22" s="206"/>
      <c r="U22" s="206"/>
      <c r="V22" s="63"/>
      <c r="W22" s="63"/>
      <c r="X22" s="63"/>
      <c r="Y22" s="64"/>
      <c r="Z22" s="61"/>
    </row>
    <row r="23" spans="4:26" ht="24.75" customHeight="1">
      <c r="D23" s="154"/>
      <c r="E23" s="67"/>
      <c r="F23" s="69"/>
      <c r="G23" s="133"/>
      <c r="H23" s="121"/>
      <c r="I23" s="86"/>
      <c r="J23" s="92"/>
      <c r="K23" s="134"/>
      <c r="L23" s="86"/>
      <c r="M23" s="69"/>
      <c r="N23" s="32"/>
      <c r="O23" s="198"/>
      <c r="P23" s="85"/>
      <c r="Q23" s="128"/>
      <c r="R23" s="128"/>
      <c r="S23" s="66"/>
      <c r="T23" s="252" t="s">
        <v>122</v>
      </c>
      <c r="U23" s="253"/>
      <c r="V23" s="63"/>
      <c r="W23" s="63"/>
      <c r="X23" s="63"/>
      <c r="Y23" s="64"/>
      <c r="Z23" s="61"/>
    </row>
    <row r="24" spans="4:26" ht="24.75" customHeight="1">
      <c r="D24" s="154"/>
      <c r="E24" s="112"/>
      <c r="F24" s="118"/>
      <c r="G24" s="135"/>
      <c r="H24" s="122"/>
      <c r="I24" s="88"/>
      <c r="J24" s="136"/>
      <c r="K24" s="137"/>
      <c r="L24" s="80"/>
      <c r="M24" s="138"/>
      <c r="N24" s="78"/>
      <c r="O24" s="197"/>
      <c r="P24" s="85"/>
      <c r="Q24" s="128"/>
      <c r="R24" s="128"/>
      <c r="S24" s="66"/>
      <c r="T24" s="153">
        <v>1</v>
      </c>
      <c r="U24" s="215" t="s">
        <v>125</v>
      </c>
      <c r="V24" s="63"/>
      <c r="W24" s="63"/>
      <c r="X24" s="63"/>
      <c r="Y24" s="64"/>
      <c r="Z24" s="61"/>
    </row>
    <row r="25" spans="4:26" ht="24.75" customHeight="1">
      <c r="D25" s="154"/>
      <c r="E25" s="113"/>
      <c r="F25" s="87"/>
      <c r="G25" s="133"/>
      <c r="H25" s="124">
        <v>3</v>
      </c>
      <c r="I25" s="73" t="s">
        <v>164</v>
      </c>
      <c r="J25" s="74"/>
      <c r="K25" s="139"/>
      <c r="L25" s="86"/>
      <c r="M25" s="140"/>
      <c r="N25" s="94"/>
      <c r="O25" s="199"/>
      <c r="P25" s="85"/>
      <c r="Q25" s="128"/>
      <c r="R25" s="128"/>
      <c r="S25" s="66"/>
      <c r="T25" s="144">
        <v>2</v>
      </c>
      <c r="U25" s="215" t="s">
        <v>126</v>
      </c>
      <c r="V25" s="63"/>
      <c r="W25" s="63"/>
      <c r="X25" s="63"/>
      <c r="Y25" s="64"/>
      <c r="Z25" s="61"/>
    </row>
    <row r="26" spans="4:26" ht="24.75" customHeight="1">
      <c r="D26" s="155"/>
      <c r="E26" s="112"/>
      <c r="F26" s="119"/>
      <c r="G26" s="71"/>
      <c r="H26" s="88"/>
      <c r="I26" s="76"/>
      <c r="J26" s="76"/>
      <c r="K26" s="141"/>
      <c r="L26" s="71"/>
      <c r="M26" s="230" t="s">
        <v>165</v>
      </c>
      <c r="N26" s="200"/>
      <c r="O26" s="201"/>
      <c r="P26" s="85"/>
      <c r="Q26" s="128"/>
      <c r="R26" s="128"/>
      <c r="S26" s="66"/>
      <c r="T26" s="153">
        <v>3</v>
      </c>
      <c r="U26" s="215" t="s">
        <v>127</v>
      </c>
      <c r="V26" s="63"/>
      <c r="W26" s="63"/>
      <c r="X26" s="63"/>
      <c r="Y26" s="64"/>
      <c r="Z26" s="61"/>
    </row>
    <row r="27" spans="4:26" ht="24.75" customHeight="1">
      <c r="D27" s="48"/>
      <c r="E27" s="194"/>
      <c r="F27" s="87"/>
      <c r="G27" s="133"/>
      <c r="H27" s="123"/>
      <c r="I27" s="73"/>
      <c r="J27" s="74"/>
      <c r="K27" s="142"/>
      <c r="L27" s="130"/>
      <c r="M27" s="140"/>
      <c r="N27" s="47"/>
      <c r="O27" s="48"/>
      <c r="P27" s="85"/>
      <c r="Q27" s="128"/>
      <c r="R27" s="128"/>
      <c r="S27" s="66"/>
      <c r="T27" s="144">
        <v>4</v>
      </c>
      <c r="U27" s="215"/>
      <c r="V27" s="63"/>
      <c r="W27" s="63"/>
      <c r="X27" s="63"/>
      <c r="Y27" s="64"/>
      <c r="Z27" s="61"/>
    </row>
    <row r="28" spans="5:26" ht="24.75" customHeight="1">
      <c r="E28" s="112"/>
      <c r="F28" s="119"/>
      <c r="G28" s="71"/>
      <c r="H28" s="120"/>
      <c r="I28" s="76"/>
      <c r="J28" s="130"/>
      <c r="K28" s="131"/>
      <c r="L28" s="86"/>
      <c r="M28" s="134"/>
      <c r="N28" s="193"/>
      <c r="O28" s="89"/>
      <c r="P28" s="85"/>
      <c r="Q28" s="129"/>
      <c r="R28" s="129"/>
      <c r="S28" s="66"/>
      <c r="T28" s="206"/>
      <c r="U28" s="206"/>
      <c r="V28" s="63"/>
      <c r="W28" s="63"/>
      <c r="X28" s="63"/>
      <c r="Y28" s="64"/>
      <c r="Z28" s="61"/>
    </row>
    <row r="29" spans="5:26" ht="24.75" customHeight="1">
      <c r="E29" s="67"/>
      <c r="F29" s="125"/>
      <c r="G29" s="133"/>
      <c r="H29" s="121"/>
      <c r="I29" s="86"/>
      <c r="J29" s="92"/>
      <c r="K29" s="134"/>
      <c r="L29" s="86"/>
      <c r="M29" s="72"/>
      <c r="N29" s="69"/>
      <c r="O29" s="69"/>
      <c r="P29" s="85"/>
      <c r="Q29" s="129"/>
      <c r="R29" s="129"/>
      <c r="S29" s="66"/>
      <c r="T29" s="206"/>
      <c r="U29" s="206"/>
      <c r="V29" s="63"/>
      <c r="W29" s="63"/>
      <c r="X29" s="63"/>
      <c r="Y29" s="64"/>
      <c r="Z29" s="61"/>
    </row>
    <row r="30" spans="5:26" ht="24.75" customHeight="1">
      <c r="E30" s="112"/>
      <c r="F30" s="70"/>
      <c r="G30" s="135"/>
      <c r="H30" s="122"/>
      <c r="I30" s="88"/>
      <c r="J30" s="136"/>
      <c r="K30" s="137"/>
      <c r="L30" s="80"/>
      <c r="M30" s="143"/>
      <c r="N30" s="249">
        <f>UPPER(IF(OR(M30="a",M30="as"),L28,IF(OR(M30="b",M30="bs"),#REF!,)))</f>
      </c>
      <c r="O30" s="249"/>
      <c r="P30" s="117"/>
      <c r="Q30" s="67"/>
      <c r="R30" s="67"/>
      <c r="S30" s="66"/>
      <c r="T30" s="206"/>
      <c r="U30" s="206"/>
      <c r="V30" s="63"/>
      <c r="W30" s="63"/>
      <c r="X30" s="63"/>
      <c r="Y30" s="64"/>
      <c r="Z30" s="61"/>
    </row>
    <row r="31" spans="4:26" s="66" customFormat="1" ht="24.75" customHeight="1">
      <c r="D31" s="1"/>
      <c r="E31" s="113"/>
      <c r="F31" s="69"/>
      <c r="G31" s="133"/>
      <c r="H31" s="124">
        <v>2</v>
      </c>
      <c r="I31" s="73" t="s">
        <v>162</v>
      </c>
      <c r="J31" s="74"/>
      <c r="K31" s="139"/>
      <c r="L31" s="86"/>
      <c r="M31" s="69"/>
      <c r="N31" s="250" t="s">
        <v>4</v>
      </c>
      <c r="O31" s="250"/>
      <c r="P31" s="29"/>
      <c r="Q31" s="67"/>
      <c r="R31" s="67"/>
      <c r="T31" s="12"/>
      <c r="U31" s="7"/>
      <c r="V31" s="63"/>
      <c r="W31" s="63"/>
      <c r="X31" s="63"/>
      <c r="Y31" s="64"/>
      <c r="Z31" s="61"/>
    </row>
    <row r="32" spans="4:26" s="66" customFormat="1" ht="24.75" customHeight="1">
      <c r="D32" s="1"/>
      <c r="E32" s="112"/>
      <c r="F32" s="71"/>
      <c r="G32" s="82"/>
      <c r="H32" s="71"/>
      <c r="I32" s="76"/>
      <c r="J32" s="76"/>
      <c r="K32" s="83"/>
      <c r="L32" s="71"/>
      <c r="M32" s="65"/>
      <c r="N32" s="69"/>
      <c r="O32" s="69"/>
      <c r="P32" s="29"/>
      <c r="Q32" s="67"/>
      <c r="R32" s="67"/>
      <c r="T32" s="12"/>
      <c r="U32" s="7"/>
      <c r="V32" s="63"/>
      <c r="W32" s="63"/>
      <c r="X32" s="63"/>
      <c r="Y32" s="64"/>
      <c r="Z32" s="61"/>
    </row>
    <row r="33" spans="5:26" s="66" customFormat="1" ht="24.75" customHeight="1">
      <c r="E33" s="33"/>
      <c r="F33" s="35"/>
      <c r="G33" s="13"/>
      <c r="H33" s="36"/>
      <c r="I33" s="35"/>
      <c r="J33" s="35"/>
      <c r="K33" s="37"/>
      <c r="L33" s="37"/>
      <c r="M33" s="38"/>
      <c r="N33" s="29"/>
      <c r="O33" s="29"/>
      <c r="P33" s="29"/>
      <c r="Q33" s="67"/>
      <c r="R33" s="67"/>
      <c r="T33" s="12"/>
      <c r="U33" s="7"/>
      <c r="V33" s="63"/>
      <c r="W33" s="63"/>
      <c r="X33" s="63"/>
      <c r="Y33" s="64"/>
      <c r="Z33" s="61"/>
    </row>
    <row r="34" spans="3:18" ht="30" customHeight="1">
      <c r="C34" s="183"/>
      <c r="D34" s="184" t="s">
        <v>17</v>
      </c>
      <c r="E34" s="185"/>
      <c r="F34" s="186" t="s">
        <v>20</v>
      </c>
      <c r="G34" s="186" t="s">
        <v>15</v>
      </c>
      <c r="H34" s="186"/>
      <c r="L34" s="183"/>
      <c r="M34" s="184" t="s">
        <v>14</v>
      </c>
      <c r="N34" s="185"/>
      <c r="O34" s="186" t="s">
        <v>16</v>
      </c>
      <c r="P34" s="202" t="s">
        <v>15</v>
      </c>
      <c r="Q34" s="86"/>
      <c r="R34" s="86"/>
    </row>
    <row r="35" spans="3:18" ht="30" customHeight="1">
      <c r="C35" s="153">
        <v>1</v>
      </c>
      <c r="D35" s="154"/>
      <c r="E35" s="147"/>
      <c r="F35" s="159"/>
      <c r="G35" s="148"/>
      <c r="H35" s="149"/>
      <c r="L35" s="153">
        <v>1</v>
      </c>
      <c r="M35" s="154"/>
      <c r="N35" s="147"/>
      <c r="O35" s="159"/>
      <c r="P35" s="203"/>
      <c r="Q35" s="86"/>
      <c r="R35" s="147"/>
    </row>
    <row r="36" spans="3:18" ht="30" customHeight="1">
      <c r="C36" s="144">
        <v>2</v>
      </c>
      <c r="D36" s="156"/>
      <c r="E36" s="157"/>
      <c r="F36" s="145"/>
      <c r="G36" s="162"/>
      <c r="H36" s="158"/>
      <c r="L36" s="144">
        <v>2</v>
      </c>
      <c r="M36" s="156"/>
      <c r="N36" s="157"/>
      <c r="O36" s="145"/>
      <c r="P36" s="146"/>
      <c r="Q36" s="86"/>
      <c r="R36" s="147"/>
    </row>
    <row r="37" spans="3:18" ht="30" customHeight="1">
      <c r="C37" s="262">
        <v>3</v>
      </c>
      <c r="D37" s="154"/>
      <c r="E37" s="147"/>
      <c r="F37" s="160"/>
      <c r="G37" s="148"/>
      <c r="H37" s="149"/>
      <c r="L37" s="262">
        <v>3</v>
      </c>
      <c r="M37" s="154"/>
      <c r="N37" s="147"/>
      <c r="O37" s="160"/>
      <c r="P37" s="203"/>
      <c r="Q37" s="86"/>
      <c r="R37" s="147"/>
    </row>
    <row r="38" spans="3:18" ht="30" customHeight="1">
      <c r="C38" s="263"/>
      <c r="D38" s="155"/>
      <c r="E38" s="150"/>
      <c r="F38" s="161"/>
      <c r="G38" s="151"/>
      <c r="H38" s="152"/>
      <c r="L38" s="263"/>
      <c r="M38" s="155"/>
      <c r="N38" s="150"/>
      <c r="O38" s="161"/>
      <c r="P38" s="204"/>
      <c r="Q38" s="86"/>
      <c r="R38" s="147"/>
    </row>
    <row r="39" ht="30" customHeight="1"/>
    <row r="40" ht="30" customHeight="1"/>
    <row r="41" spans="3:18" ht="30" customHeight="1">
      <c r="C41" s="183"/>
      <c r="D41" s="184" t="s">
        <v>18</v>
      </c>
      <c r="E41" s="185"/>
      <c r="F41" s="186" t="s">
        <v>18</v>
      </c>
      <c r="G41" s="186" t="s">
        <v>15</v>
      </c>
      <c r="H41" s="186"/>
      <c r="L41" s="183"/>
      <c r="M41" s="184" t="s">
        <v>18</v>
      </c>
      <c r="N41" s="185"/>
      <c r="O41" s="186" t="s">
        <v>18</v>
      </c>
      <c r="P41" s="202" t="s">
        <v>15</v>
      </c>
      <c r="Q41" s="86"/>
      <c r="R41" s="86"/>
    </row>
    <row r="42" spans="3:18" ht="30" customHeight="1">
      <c r="C42" s="153">
        <v>1</v>
      </c>
      <c r="D42" s="154"/>
      <c r="E42" s="147"/>
      <c r="F42" s="159"/>
      <c r="G42" s="148"/>
      <c r="H42" s="149"/>
      <c r="L42" s="153">
        <v>1</v>
      </c>
      <c r="M42" s="154"/>
      <c r="N42" s="147"/>
      <c r="O42" s="159"/>
      <c r="P42" s="203"/>
      <c r="Q42" s="86"/>
      <c r="R42" s="147"/>
    </row>
    <row r="43" spans="3:18" ht="30" customHeight="1">
      <c r="C43" s="144">
        <v>2</v>
      </c>
      <c r="D43" s="156"/>
      <c r="E43" s="157"/>
      <c r="F43" s="145"/>
      <c r="G43" s="162"/>
      <c r="H43" s="158"/>
      <c r="L43" s="144">
        <v>2</v>
      </c>
      <c r="M43" s="156"/>
      <c r="N43" s="157"/>
      <c r="O43" s="145"/>
      <c r="P43" s="146"/>
      <c r="Q43" s="86"/>
      <c r="R43" s="147"/>
    </row>
    <row r="44" spans="3:18" ht="30" customHeight="1">
      <c r="C44" s="248">
        <v>3</v>
      </c>
      <c r="D44" s="154"/>
      <c r="E44" s="147"/>
      <c r="F44" s="160"/>
      <c r="G44" s="148"/>
      <c r="H44" s="149"/>
      <c r="L44" s="248">
        <v>3</v>
      </c>
      <c r="M44" s="154"/>
      <c r="N44" s="147"/>
      <c r="O44" s="160"/>
      <c r="P44" s="203"/>
      <c r="Q44" s="86"/>
      <c r="R44" s="147"/>
    </row>
    <row r="45" spans="3:18" ht="30" customHeight="1">
      <c r="C45" s="248"/>
      <c r="D45" s="155"/>
      <c r="E45" s="150"/>
      <c r="F45" s="161"/>
      <c r="G45" s="151"/>
      <c r="H45" s="152"/>
      <c r="L45" s="248"/>
      <c r="M45" s="155"/>
      <c r="N45" s="150"/>
      <c r="O45" s="161"/>
      <c r="P45" s="204"/>
      <c r="Q45" s="86"/>
      <c r="R45" s="147"/>
    </row>
    <row r="46" ht="30" customHeight="1"/>
    <row r="47" spans="3:17" ht="30" customHeight="1">
      <c r="C47" s="183"/>
      <c r="D47" s="184" t="s">
        <v>18</v>
      </c>
      <c r="E47" s="185"/>
      <c r="F47" s="186" t="s">
        <v>18</v>
      </c>
      <c r="G47" s="186" t="s">
        <v>15</v>
      </c>
      <c r="H47" s="186"/>
      <c r="K47" s="4" t="s">
        <v>26</v>
      </c>
      <c r="L47" s="183"/>
      <c r="M47" s="184" t="s">
        <v>18</v>
      </c>
      <c r="N47" s="185"/>
      <c r="O47" s="186" t="s">
        <v>18</v>
      </c>
      <c r="P47" s="202" t="s">
        <v>15</v>
      </c>
      <c r="Q47" s="86"/>
    </row>
    <row r="48" spans="3:17" ht="30" customHeight="1">
      <c r="C48" s="153">
        <v>1</v>
      </c>
      <c r="D48" s="154"/>
      <c r="E48" s="147"/>
      <c r="F48" s="159"/>
      <c r="G48" s="148"/>
      <c r="H48" s="149"/>
      <c r="L48" s="153">
        <v>1</v>
      </c>
      <c r="M48" s="154"/>
      <c r="N48" s="147"/>
      <c r="O48" s="159"/>
      <c r="P48" s="203"/>
      <c r="Q48" s="86"/>
    </row>
    <row r="49" spans="3:17" ht="30" customHeight="1">
      <c r="C49" s="144">
        <v>2</v>
      </c>
      <c r="D49" s="156"/>
      <c r="E49" s="157"/>
      <c r="F49" s="145"/>
      <c r="G49" s="162"/>
      <c r="H49" s="158"/>
      <c r="L49" s="144">
        <v>2</v>
      </c>
      <c r="M49" s="156"/>
      <c r="N49" s="157"/>
      <c r="O49" s="145"/>
      <c r="P49" s="146"/>
      <c r="Q49" s="86"/>
    </row>
    <row r="50" spans="3:17" ht="30" customHeight="1">
      <c r="C50" s="248">
        <v>3</v>
      </c>
      <c r="D50" s="154"/>
      <c r="E50" s="147"/>
      <c r="F50" s="160"/>
      <c r="G50" s="148"/>
      <c r="H50" s="149"/>
      <c r="L50" s="248">
        <v>3</v>
      </c>
      <c r="M50" s="154"/>
      <c r="N50" s="147"/>
      <c r="O50" s="160"/>
      <c r="P50" s="203"/>
      <c r="Q50" s="86"/>
    </row>
    <row r="51" spans="3:17" ht="30" customHeight="1">
      <c r="C51" s="248"/>
      <c r="D51" s="155"/>
      <c r="E51" s="150"/>
      <c r="F51" s="161"/>
      <c r="G51" s="151"/>
      <c r="H51" s="152"/>
      <c r="L51" s="248"/>
      <c r="M51" s="155"/>
      <c r="N51" s="150"/>
      <c r="O51" s="161"/>
      <c r="P51" s="204"/>
      <c r="Q51" s="86"/>
    </row>
    <row r="52" ht="30" customHeight="1"/>
  </sheetData>
  <sheetProtection/>
  <mergeCells count="18">
    <mergeCell ref="M3:N3"/>
    <mergeCell ref="T7:U7"/>
    <mergeCell ref="C44:C45"/>
    <mergeCell ref="L44:L45"/>
    <mergeCell ref="W7:X7"/>
    <mergeCell ref="N8:O8"/>
    <mergeCell ref="T15:U15"/>
    <mergeCell ref="W15:X15"/>
    <mergeCell ref="T23:U23"/>
    <mergeCell ref="N30:O30"/>
    <mergeCell ref="I17:J17"/>
    <mergeCell ref="C50:C51"/>
    <mergeCell ref="L50:L51"/>
    <mergeCell ref="N18:O18"/>
    <mergeCell ref="N19:O19"/>
    <mergeCell ref="N31:O31"/>
    <mergeCell ref="C37:C38"/>
    <mergeCell ref="L37:L38"/>
  </mergeCells>
  <conditionalFormatting sqref="N8:O8">
    <cfRule type="expression" priority="15" dxfId="9" stopIfTrue="1">
      <formula>M9="as"</formula>
    </cfRule>
    <cfRule type="expression" priority="16" dxfId="9" stopIfTrue="1">
      <formula>M9="bs"</formula>
    </cfRule>
  </conditionalFormatting>
  <conditionalFormatting sqref="N18">
    <cfRule type="expression" priority="17" dxfId="9" stopIfTrue="1">
      <formula>M18="as"</formula>
    </cfRule>
    <cfRule type="expression" priority="18" dxfId="9" stopIfTrue="1">
      <formula>M18="bs"</formula>
    </cfRule>
  </conditionalFormatting>
  <conditionalFormatting sqref="H3 E6:P6">
    <cfRule type="cellIs" priority="19" dxfId="22" operator="equal" stopIfTrue="1">
      <formula>0</formula>
    </cfRule>
  </conditionalFormatting>
  <conditionalFormatting sqref="K10 K12 M18 M9 P11 P19">
    <cfRule type="expression" priority="20" dxfId="8" stopIfTrue="1">
      <formula>K9&lt;&gt;""</formula>
    </cfRule>
  </conditionalFormatting>
  <conditionalFormatting sqref="G9 G11 G13 G17 G19 G23 G25 G29 G31">
    <cfRule type="expression" priority="21" dxfId="6" stopIfTrue="1">
      <formula>$G9&lt;&gt;""</formula>
    </cfRule>
  </conditionalFormatting>
  <conditionalFormatting sqref="K16 K18">
    <cfRule type="expression" priority="13" dxfId="8" stopIfTrue="1">
      <formula>K16&lt;&gt;""</formula>
    </cfRule>
  </conditionalFormatting>
  <conditionalFormatting sqref="G15">
    <cfRule type="expression" priority="14" dxfId="6" stopIfTrue="1">
      <formula>$G15&lt;&gt;""</formula>
    </cfRule>
  </conditionalFormatting>
  <conditionalFormatting sqref="N14:O14 J12 N19:O19 J10 J16 J18">
    <cfRule type="expression" priority="22" dxfId="2" stopIfTrue="1">
      <formula>AND('55+ M'!#REF!="CU",J10="Sodnik")</formula>
    </cfRule>
    <cfRule type="expression" priority="23" dxfId="1" stopIfTrue="1">
      <formula>AND('55+ M'!#REF!="CU",J10&lt;&gt;"Umpire",K10&lt;&gt;"")</formula>
    </cfRule>
    <cfRule type="expression" priority="24" dxfId="0" stopIfTrue="1">
      <formula>AND('55+ M'!#REF!="CU",J10&lt;&gt;"Umpire")</formula>
    </cfRule>
  </conditionalFormatting>
  <conditionalFormatting sqref="L9 L15">
    <cfRule type="expression" priority="25" dxfId="2" stopIfTrue="1">
      <formula>AND('55+ M'!#REF!="CU",L9="Sodnik")</formula>
    </cfRule>
    <cfRule type="expression" priority="26" dxfId="1" stopIfTrue="1">
      <formula>AND('55+ M'!#REF!="CU",L9&lt;&gt;"Umpire",'55+ M'!#REF!&lt;&gt;"")</formula>
    </cfRule>
    <cfRule type="expression" priority="27" dxfId="0" stopIfTrue="1">
      <formula>AND('55+ M'!#REF!="CU",L9&lt;&gt;"Umpire")</formula>
    </cfRule>
  </conditionalFormatting>
  <conditionalFormatting sqref="K28 K30">
    <cfRule type="expression" priority="1" dxfId="8" stopIfTrue="1">
      <formula>K28&lt;&gt;""</formula>
    </cfRule>
  </conditionalFormatting>
  <conditionalFormatting sqref="N30">
    <cfRule type="expression" priority="3" dxfId="9" stopIfTrue="1">
      <formula>M30="as"</formula>
    </cfRule>
    <cfRule type="expression" priority="4" dxfId="9" stopIfTrue="1">
      <formula>M30="bs"</formula>
    </cfRule>
  </conditionalFormatting>
  <conditionalFormatting sqref="K22 K24 M30 M21">
    <cfRule type="expression" priority="5" dxfId="8" stopIfTrue="1">
      <formula>K21&lt;&gt;""</formula>
    </cfRule>
  </conditionalFormatting>
  <conditionalFormatting sqref="G21">
    <cfRule type="expression" priority="6" dxfId="6" stopIfTrue="1">
      <formula>$G21&lt;&gt;""</formula>
    </cfRule>
  </conditionalFormatting>
  <conditionalFormatting sqref="G27">
    <cfRule type="expression" priority="2" dxfId="6" stopIfTrue="1">
      <formula>$G27&lt;&gt;""</formula>
    </cfRule>
  </conditionalFormatting>
  <conditionalFormatting sqref="N26:O26 J24 N31:O31 J22 J28 J30">
    <cfRule type="expression" priority="7" dxfId="2" stopIfTrue="1">
      <formula>AND('55+ M'!#REF!="CU",J22="Sodnik")</formula>
    </cfRule>
    <cfRule type="expression" priority="8" dxfId="1" stopIfTrue="1">
      <formula>AND('55+ M'!#REF!="CU",J22&lt;&gt;"Umpire",K22&lt;&gt;"")</formula>
    </cfRule>
    <cfRule type="expression" priority="9" dxfId="0" stopIfTrue="1">
      <formula>AND('55+ M'!#REF!="CU",J22&lt;&gt;"Umpire")</formula>
    </cfRule>
  </conditionalFormatting>
  <conditionalFormatting sqref="L21 L27">
    <cfRule type="expression" priority="10" dxfId="2" stopIfTrue="1">
      <formula>AND('55+ M'!#REF!="CU",L21="Sodnik")</formula>
    </cfRule>
    <cfRule type="expression" priority="11" dxfId="1" stopIfTrue="1">
      <formula>AND('55+ M'!#REF!="CU",L21&lt;&gt;"Umpire",'55+ M'!#REF!&lt;&gt;"")</formula>
    </cfRule>
    <cfRule type="expression" priority="12" dxfId="0" stopIfTrue="1">
      <formula>AND('55+ M'!#REF!="CU",L21&lt;&gt;"Umpire")</formula>
    </cfRule>
  </conditionalFormatting>
  <dataValidations count="1">
    <dataValidation type="list" allowBlank="1" showInputMessage="1" sqref="J10 N19 J12 J18 L15 N11:O11 L9 J16 J22 N31 J24 J30 L27 N23:O23 L21 J28 P14">
      <formula1>'55+ M'!#REF!</formula1>
    </dataValidation>
  </dataValidations>
  <printOptions horizontalCentered="1"/>
  <pageMargins left="0.5511811023622047" right="0.5511811023622047" top="0.5905511811023623" bottom="0.5905511811023623" header="0.31496062992125984" footer="0.31496062992125984"/>
  <pageSetup fitToHeight="1" fitToWidth="1" horizontalDpi="600" verticalDpi="600" orientation="portrait" paperSize="9" scale="42" r:id="rId2"/>
  <headerFooter alignWithMargins="0">
    <oddFooter>&amp;C&amp;"Times New Roman CE,Navadno"&amp;16obrazec TZS/10-2   naslov TZS: 1000 LJUBLJANA, Vurnikova 2, tel. 01/ 430 63 70, fax 01/ 430 66 95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2">
    <pageSetUpPr fitToPage="1"/>
  </sheetPr>
  <dimension ref="B1:Z51"/>
  <sheetViews>
    <sheetView showGridLines="0" showZeros="0" zoomScale="40" zoomScaleNormal="40" zoomScalePageLayoutView="0" workbookViewId="0" topLeftCell="A1">
      <selection activeCell="Y38" sqref="Y38"/>
    </sheetView>
  </sheetViews>
  <sheetFormatPr defaultColWidth="11.8515625" defaultRowHeight="12.75"/>
  <cols>
    <col min="1" max="1" width="6.421875" style="1" customWidth="1"/>
    <col min="2" max="3" width="11.8515625" style="1" customWidth="1"/>
    <col min="4" max="4" width="33.00390625" style="1" customWidth="1"/>
    <col min="5" max="5" width="7.28125" style="4" customWidth="1"/>
    <col min="6" max="6" width="32.8515625" style="4" customWidth="1"/>
    <col min="7" max="7" width="8.7109375" style="14" customWidth="1"/>
    <col min="8" max="8" width="8.57421875" style="4" customWidth="1"/>
    <col min="9" max="9" width="32.28125" style="4" customWidth="1"/>
    <col min="10" max="10" width="15.8515625" style="4" customWidth="1"/>
    <col min="11" max="11" width="8.7109375" style="4" customWidth="1"/>
    <col min="12" max="12" width="7.140625" style="5" customWidth="1"/>
    <col min="13" max="13" width="32.7109375" style="4" customWidth="1"/>
    <col min="14" max="14" width="6.8515625" style="5" customWidth="1"/>
    <col min="15" max="15" width="33.421875" style="5" customWidth="1"/>
    <col min="16" max="16" width="15.28125" style="5" customWidth="1"/>
    <col min="17" max="17" width="10.00390625" style="1" customWidth="1"/>
    <col min="18" max="18" width="7.140625" style="1" customWidth="1"/>
    <col min="19" max="19" width="14.28125" style="1" customWidth="1"/>
    <col min="20" max="20" width="8.421875" style="9" customWidth="1"/>
    <col min="21" max="21" width="35.8515625" style="9" customWidth="1"/>
    <col min="22" max="22" width="9.8515625" style="1" customWidth="1"/>
    <col min="23" max="23" width="8.57421875" style="1" customWidth="1"/>
    <col min="24" max="24" width="35.7109375" style="1" customWidth="1"/>
    <col min="25" max="25" width="17.28125" style="1" customWidth="1"/>
    <col min="26" max="162" width="11.8515625" style="1" customWidth="1"/>
    <col min="163" max="164" width="2.57421875" style="1" customWidth="1"/>
    <col min="165" max="16384" width="11.8515625" style="1" customWidth="1"/>
  </cols>
  <sheetData>
    <row r="1" spans="5:25" ht="51" customHeight="1">
      <c r="E1" s="15"/>
      <c r="F1" s="15"/>
      <c r="G1" s="16"/>
      <c r="H1" s="15"/>
      <c r="I1" s="15"/>
      <c r="J1" s="15"/>
      <c r="K1" s="15"/>
      <c r="L1" s="17"/>
      <c r="O1" s="18"/>
      <c r="P1" s="17"/>
      <c r="Q1" s="19"/>
      <c r="R1" s="19"/>
      <c r="T1" s="8"/>
      <c r="V1" s="50"/>
      <c r="W1" s="50"/>
      <c r="X1" s="50"/>
      <c r="Y1" s="50"/>
    </row>
    <row r="2" spans="5:25" ht="30" customHeight="1">
      <c r="E2" s="15"/>
      <c r="F2" s="15"/>
      <c r="G2" s="16"/>
      <c r="H2" s="15"/>
      <c r="I2" s="15"/>
      <c r="J2" s="15"/>
      <c r="K2" s="15"/>
      <c r="L2" s="17"/>
      <c r="M2" s="15"/>
      <c r="N2" s="17"/>
      <c r="O2" s="17"/>
      <c r="P2" s="17"/>
      <c r="Q2" s="19"/>
      <c r="R2" s="19"/>
      <c r="V2" s="51"/>
      <c r="W2" s="51"/>
      <c r="X2" s="51"/>
      <c r="Y2" s="51"/>
    </row>
    <row r="3" spans="5:25" ht="42" customHeight="1">
      <c r="E3" s="15"/>
      <c r="F3" s="20"/>
      <c r="G3" s="16"/>
      <c r="H3" s="21"/>
      <c r="I3" s="15"/>
      <c r="J3" s="15"/>
      <c r="K3" s="15"/>
      <c r="L3" s="22"/>
      <c r="M3" s="264" t="s">
        <v>167</v>
      </c>
      <c r="N3" s="264"/>
      <c r="O3" s="174" t="s">
        <v>168</v>
      </c>
      <c r="P3" s="68"/>
      <c r="Q3" s="19"/>
      <c r="R3" s="19"/>
      <c r="V3" s="52"/>
      <c r="W3" s="52"/>
      <c r="X3" s="52"/>
      <c r="Y3" s="52"/>
    </row>
    <row r="4" spans="5:25" ht="35.25" customHeight="1">
      <c r="E4" s="23"/>
      <c r="F4" s="24"/>
      <c r="G4" s="25"/>
      <c r="H4" s="26"/>
      <c r="I4" s="26"/>
      <c r="J4" s="26"/>
      <c r="K4" s="26"/>
      <c r="L4" s="27"/>
      <c r="M4" s="26"/>
      <c r="N4" s="22"/>
      <c r="O4" s="22"/>
      <c r="P4" s="28"/>
      <c r="Q4" s="19"/>
      <c r="R4" s="19"/>
      <c r="V4" s="53"/>
      <c r="W4" s="53"/>
      <c r="X4" s="53"/>
      <c r="Y4" s="53"/>
    </row>
    <row r="5" spans="3:25" ht="18" customHeight="1">
      <c r="C5" s="39" t="s">
        <v>6</v>
      </c>
      <c r="D5" s="40"/>
      <c r="E5" s="41"/>
      <c r="F5" s="42"/>
      <c r="G5" s="42" t="s">
        <v>0</v>
      </c>
      <c r="H5" s="42"/>
      <c r="I5" s="54"/>
      <c r="J5" s="42"/>
      <c r="K5" s="43"/>
      <c r="L5" s="42" t="s">
        <v>2</v>
      </c>
      <c r="M5" s="42"/>
      <c r="N5" s="44"/>
      <c r="O5" s="127" t="s">
        <v>1</v>
      </c>
      <c r="P5" s="45"/>
      <c r="V5" s="52"/>
      <c r="W5" s="52"/>
      <c r="X5" s="52"/>
      <c r="Y5" s="52"/>
    </row>
    <row r="6" spans="3:25" ht="28.5" customHeight="1" thickBot="1">
      <c r="C6" s="57" t="s">
        <v>9</v>
      </c>
      <c r="D6" s="57"/>
      <c r="E6" s="58"/>
      <c r="F6" s="56"/>
      <c r="G6" s="59" t="s">
        <v>10</v>
      </c>
      <c r="H6" s="59"/>
      <c r="I6" s="60"/>
      <c r="J6" s="56"/>
      <c r="K6" s="46" t="s">
        <v>11</v>
      </c>
      <c r="L6" s="56"/>
      <c r="M6" s="56"/>
      <c r="N6" s="46"/>
      <c r="O6" s="56" t="s">
        <v>12</v>
      </c>
      <c r="P6" s="56"/>
      <c r="U6" s="239" t="s">
        <v>170</v>
      </c>
      <c r="V6" s="52"/>
      <c r="W6" s="52"/>
      <c r="X6" s="52" t="s">
        <v>215</v>
      </c>
      <c r="Y6" s="52"/>
    </row>
    <row r="7" spans="3:25" ht="29.25" customHeight="1">
      <c r="C7" s="22"/>
      <c r="D7" s="22"/>
      <c r="E7" s="34"/>
      <c r="F7" s="3"/>
      <c r="G7" s="2"/>
      <c r="H7" s="2"/>
      <c r="I7" s="55" t="s">
        <v>8</v>
      </c>
      <c r="J7" s="2"/>
      <c r="K7" s="6"/>
      <c r="L7" s="2"/>
      <c r="M7" s="2"/>
      <c r="N7" s="6"/>
      <c r="O7" s="2"/>
      <c r="P7" s="2"/>
      <c r="T7" s="252" t="s">
        <v>169</v>
      </c>
      <c r="U7" s="253"/>
      <c r="V7" s="216"/>
      <c r="W7" s="252" t="s">
        <v>175</v>
      </c>
      <c r="X7" s="253"/>
      <c r="Y7" s="52"/>
    </row>
    <row r="8" spans="5:25" s="66" customFormat="1" ht="24.75" customHeight="1">
      <c r="E8" s="112"/>
      <c r="F8" s="71"/>
      <c r="G8" s="82"/>
      <c r="H8" s="71"/>
      <c r="I8" s="104"/>
      <c r="J8" s="105"/>
      <c r="K8" s="83"/>
      <c r="L8" s="69"/>
      <c r="M8" s="75"/>
      <c r="N8" s="249">
        <f>UPPER(IF(OR(M9="a",M9="as"),#REF!,IF(OR(M9="b",M9="bs"),L10,)))</f>
      </c>
      <c r="O8" s="249"/>
      <c r="P8" s="116">
        <f>IF(OR(M9="a",M9="as"),#REF!,M10)</f>
        <v>0</v>
      </c>
      <c r="Q8" s="115"/>
      <c r="R8" s="115"/>
      <c r="T8" s="153">
        <v>1</v>
      </c>
      <c r="U8" s="215" t="s">
        <v>174</v>
      </c>
      <c r="V8" s="216"/>
      <c r="W8" s="153">
        <v>1</v>
      </c>
      <c r="X8" s="215" t="s">
        <v>176</v>
      </c>
      <c r="Y8" s="52"/>
    </row>
    <row r="9" spans="5:25" ht="24.75" customHeight="1">
      <c r="E9" s="67"/>
      <c r="F9" s="69"/>
      <c r="G9" s="99"/>
      <c r="H9" s="123">
        <v>1</v>
      </c>
      <c r="I9" s="305" t="s">
        <v>198</v>
      </c>
      <c r="J9" s="305"/>
      <c r="K9" s="30">
        <f>IF($G9="","",VLOOKUP($G9,#REF!,14))</f>
      </c>
      <c r="L9" s="77" t="s">
        <v>4</v>
      </c>
      <c r="M9" s="75"/>
      <c r="N9" s="81"/>
      <c r="O9" s="81"/>
      <c r="P9" s="79"/>
      <c r="Q9" s="126"/>
      <c r="R9" s="126"/>
      <c r="T9" s="144">
        <v>2</v>
      </c>
      <c r="U9" s="215" t="s">
        <v>173</v>
      </c>
      <c r="V9" s="216"/>
      <c r="W9" s="144">
        <v>2</v>
      </c>
      <c r="X9" s="215" t="s">
        <v>177</v>
      </c>
      <c r="Y9" s="52"/>
    </row>
    <row r="10" spans="5:25" ht="24.75" customHeight="1">
      <c r="E10" s="112"/>
      <c r="F10" s="71"/>
      <c r="G10" s="71"/>
      <c r="H10" s="120"/>
      <c r="I10" s="88"/>
      <c r="J10" s="130"/>
      <c r="K10" s="131"/>
      <c r="L10" s="86"/>
      <c r="M10" s="132"/>
      <c r="N10" s="78"/>
      <c r="O10" s="78"/>
      <c r="P10" s="79"/>
      <c r="Q10" s="126"/>
      <c r="R10" s="126"/>
      <c r="T10" s="153">
        <v>3</v>
      </c>
      <c r="U10" s="215" t="s">
        <v>171</v>
      </c>
      <c r="V10" s="216"/>
      <c r="W10" s="153">
        <v>3</v>
      </c>
      <c r="X10" s="215" t="s">
        <v>178</v>
      </c>
      <c r="Y10" s="52"/>
    </row>
    <row r="11" spans="5:25" ht="24.75" customHeight="1">
      <c r="E11" s="67"/>
      <c r="F11" s="69"/>
      <c r="G11" s="133"/>
      <c r="H11" s="121"/>
      <c r="I11" s="86"/>
      <c r="J11" s="92"/>
      <c r="K11" s="134"/>
      <c r="L11" s="86"/>
      <c r="M11" s="73" t="s">
        <v>191</v>
      </c>
      <c r="N11" s="32"/>
      <c r="O11" s="32"/>
      <c r="P11" s="75"/>
      <c r="Q11" s="126"/>
      <c r="R11" s="126"/>
      <c r="T11" s="144">
        <v>4</v>
      </c>
      <c r="U11" s="215" t="s">
        <v>172</v>
      </c>
      <c r="V11" s="216"/>
      <c r="W11" s="144">
        <v>4</v>
      </c>
      <c r="X11" s="215" t="s">
        <v>179</v>
      </c>
      <c r="Y11" s="52"/>
    </row>
    <row r="12" spans="5:25" ht="24.75" customHeight="1">
      <c r="E12" s="112"/>
      <c r="F12" s="118"/>
      <c r="G12" s="135"/>
      <c r="H12" s="122"/>
      <c r="I12" s="88"/>
      <c r="J12" s="136"/>
      <c r="K12" s="137"/>
      <c r="L12" s="80"/>
      <c r="M12" s="138"/>
      <c r="N12" s="78"/>
      <c r="O12" s="78"/>
      <c r="P12" s="79"/>
      <c r="Q12" s="126"/>
      <c r="R12" s="126"/>
      <c r="T12" s="225"/>
      <c r="U12" s="225"/>
      <c r="V12" s="216"/>
      <c r="W12" s="216"/>
      <c r="X12" s="216"/>
      <c r="Y12" s="52"/>
    </row>
    <row r="13" spans="5:25" ht="24.75" customHeight="1">
      <c r="E13" s="113"/>
      <c r="F13" s="87"/>
      <c r="G13" s="133"/>
      <c r="H13" s="124"/>
      <c r="I13" s="73"/>
      <c r="J13" s="74"/>
      <c r="K13" s="139"/>
      <c r="L13" s="86"/>
      <c r="M13" s="140"/>
      <c r="N13" s="94"/>
      <c r="O13" s="94"/>
      <c r="P13" s="84"/>
      <c r="Q13" s="126"/>
      <c r="R13" s="126"/>
      <c r="T13" s="225"/>
      <c r="U13" s="225"/>
      <c r="V13" s="216"/>
      <c r="W13" s="216"/>
      <c r="X13" s="216"/>
      <c r="Y13" s="52"/>
    </row>
    <row r="14" spans="5:25" ht="24.75" customHeight="1">
      <c r="E14" s="112"/>
      <c r="F14" s="232" t="s">
        <v>166</v>
      </c>
      <c r="G14" s="71"/>
      <c r="H14" s="88"/>
      <c r="I14" s="76"/>
      <c r="J14" s="76"/>
      <c r="K14" s="141"/>
      <c r="L14" s="71"/>
      <c r="M14" s="230" t="s">
        <v>190</v>
      </c>
      <c r="N14" s="107"/>
      <c r="O14" s="107"/>
      <c r="P14" s="205" t="s">
        <v>3</v>
      </c>
      <c r="Q14" s="126"/>
      <c r="R14" s="126"/>
      <c r="T14" s="225"/>
      <c r="U14" s="225"/>
      <c r="V14" s="216"/>
      <c r="W14" s="216"/>
      <c r="X14" s="216"/>
      <c r="Y14" s="52"/>
    </row>
    <row r="15" spans="4:25" ht="24.75" customHeight="1">
      <c r="D15" s="47"/>
      <c r="E15" s="194"/>
      <c r="F15" s="87"/>
      <c r="G15" s="133"/>
      <c r="H15" s="123">
        <v>4</v>
      </c>
      <c r="I15" s="73" t="s">
        <v>170</v>
      </c>
      <c r="J15" s="74"/>
      <c r="K15" s="142"/>
      <c r="L15" s="130"/>
      <c r="M15" s="140"/>
      <c r="N15" s="47"/>
      <c r="O15" s="194"/>
      <c r="P15" s="31"/>
      <c r="Q15" s="126"/>
      <c r="R15" s="126"/>
      <c r="T15" s="252" t="s">
        <v>180</v>
      </c>
      <c r="U15" s="253"/>
      <c r="V15" s="216"/>
      <c r="W15" s="252" t="s">
        <v>189</v>
      </c>
      <c r="X15" s="253"/>
      <c r="Y15" s="52"/>
    </row>
    <row r="16" spans="4:25" ht="24.75" customHeight="1">
      <c r="D16" s="154"/>
      <c r="E16" s="112"/>
      <c r="F16" s="119"/>
      <c r="G16" s="71"/>
      <c r="H16" s="120"/>
      <c r="I16" s="76"/>
      <c r="J16" s="130"/>
      <c r="K16" s="131"/>
      <c r="L16" s="86"/>
      <c r="M16" s="134"/>
      <c r="N16" s="193"/>
      <c r="O16" s="195"/>
      <c r="P16" s="82"/>
      <c r="Q16" s="126"/>
      <c r="R16" s="126"/>
      <c r="T16" s="153">
        <v>1</v>
      </c>
      <c r="U16" s="209" t="s">
        <v>181</v>
      </c>
      <c r="V16" s="216"/>
      <c r="W16" s="153">
        <v>1</v>
      </c>
      <c r="X16" s="215" t="s">
        <v>185</v>
      </c>
      <c r="Y16" s="52"/>
    </row>
    <row r="17" spans="4:25" ht="24.75" customHeight="1">
      <c r="D17" s="154"/>
      <c r="E17" s="67"/>
      <c r="F17" s="125"/>
      <c r="G17" s="133"/>
      <c r="H17" s="121"/>
      <c r="I17" s="254" t="s">
        <v>111</v>
      </c>
      <c r="J17" s="254"/>
      <c r="K17" s="134"/>
      <c r="L17" s="86"/>
      <c r="M17" s="72"/>
      <c r="N17" s="69"/>
      <c r="O17" s="140"/>
      <c r="P17" s="85"/>
      <c r="Q17" s="126"/>
      <c r="R17" s="126"/>
      <c r="T17" s="144">
        <v>2</v>
      </c>
      <c r="U17" s="209" t="s">
        <v>183</v>
      </c>
      <c r="V17" s="216"/>
      <c r="W17" s="144">
        <v>2</v>
      </c>
      <c r="X17" s="215" t="s">
        <v>186</v>
      </c>
      <c r="Y17" s="52"/>
    </row>
    <row r="18" spans="4:25" ht="24.75" customHeight="1">
      <c r="D18" s="154"/>
      <c r="E18" s="112"/>
      <c r="F18" s="70"/>
      <c r="G18" s="135"/>
      <c r="H18" s="122"/>
      <c r="I18" s="88"/>
      <c r="J18" s="136"/>
      <c r="K18" s="137"/>
      <c r="L18" s="80"/>
      <c r="M18" s="143"/>
      <c r="N18" s="249">
        <f>UPPER(IF(OR(M18="a",M18="as"),L16,IF(OR(M18="b",M18="bs"),#REF!,)))</f>
      </c>
      <c r="O18" s="260"/>
      <c r="P18" s="65"/>
      <c r="Q18" s="126"/>
      <c r="R18" s="126"/>
      <c r="T18" s="153">
        <v>3</v>
      </c>
      <c r="U18" s="209" t="s">
        <v>184</v>
      </c>
      <c r="V18" s="216"/>
      <c r="W18" s="153">
        <v>3</v>
      </c>
      <c r="X18" s="215" t="s">
        <v>187</v>
      </c>
      <c r="Y18" s="52"/>
    </row>
    <row r="19" spans="4:26" ht="24.75" customHeight="1">
      <c r="D19" s="154"/>
      <c r="E19" s="113"/>
      <c r="F19" s="69"/>
      <c r="G19" s="133"/>
      <c r="H19" s="124">
        <v>5</v>
      </c>
      <c r="I19" s="73" t="s">
        <v>215</v>
      </c>
      <c r="J19" s="74"/>
      <c r="K19" s="139"/>
      <c r="L19" s="86"/>
      <c r="M19" s="69"/>
      <c r="N19" s="250" t="s">
        <v>4</v>
      </c>
      <c r="O19" s="261"/>
      <c r="P19" s="75"/>
      <c r="Q19" s="126"/>
      <c r="R19" s="126"/>
      <c r="T19" s="144">
        <v>4</v>
      </c>
      <c r="U19" s="209" t="s">
        <v>182</v>
      </c>
      <c r="V19" s="216"/>
      <c r="W19" s="144">
        <v>4</v>
      </c>
      <c r="X19" s="215"/>
      <c r="Y19" s="62"/>
      <c r="Z19" s="61"/>
    </row>
    <row r="20" spans="4:26" ht="24.75" customHeight="1" thickBot="1">
      <c r="D20" s="236" t="s">
        <v>166</v>
      </c>
      <c r="E20" s="112"/>
      <c r="F20" s="71"/>
      <c r="G20" s="82"/>
      <c r="H20" s="71"/>
      <c r="I20" s="76"/>
      <c r="J20" s="76"/>
      <c r="K20" s="83"/>
      <c r="L20" s="71"/>
      <c r="M20" s="65"/>
      <c r="N20" s="69"/>
      <c r="O20" s="231" t="s">
        <v>166</v>
      </c>
      <c r="P20" s="85"/>
      <c r="Q20" s="128"/>
      <c r="R20" s="128"/>
      <c r="S20" s="66"/>
      <c r="T20" s="226"/>
      <c r="U20" s="226"/>
      <c r="V20" s="227"/>
      <c r="W20" s="227"/>
      <c r="X20" s="227"/>
      <c r="Y20" s="64"/>
      <c r="Z20" s="61"/>
    </row>
    <row r="21" spans="2:26" ht="24.75" customHeight="1">
      <c r="B21" s="49"/>
      <c r="C21" s="49"/>
      <c r="D21" s="154"/>
      <c r="E21" s="67"/>
      <c r="F21" s="69"/>
      <c r="G21" s="99"/>
      <c r="H21" s="123"/>
      <c r="I21" s="73">
        <f>PROPER(IF($G21="","",VLOOKUP($G21,#REF!,4)))</f>
      </c>
      <c r="J21" s="74">
        <f>UPPER(IF($G21="","",VLOOKUP($G21,#REF!,5)))</f>
      </c>
      <c r="K21" s="30">
        <f>IF($G21="","",VLOOKUP($G21,#REF!,14))</f>
      </c>
      <c r="L21" s="77" t="s">
        <v>4</v>
      </c>
      <c r="M21" s="75"/>
      <c r="N21" s="81"/>
      <c r="O21" s="196"/>
      <c r="P21" s="49"/>
      <c r="Q21" s="49"/>
      <c r="R21" s="128"/>
      <c r="S21" s="66"/>
      <c r="T21" s="226"/>
      <c r="U21" s="226"/>
      <c r="V21" s="227"/>
      <c r="W21" s="227"/>
      <c r="X21" s="227"/>
      <c r="Y21" s="64"/>
      <c r="Z21" s="61"/>
    </row>
    <row r="22" spans="4:26" ht="24.75" customHeight="1">
      <c r="D22" s="154"/>
      <c r="E22" s="112"/>
      <c r="F22" s="71"/>
      <c r="G22" s="71"/>
      <c r="H22" s="120"/>
      <c r="I22" s="76"/>
      <c r="J22" s="130"/>
      <c r="K22" s="131"/>
      <c r="L22" s="86"/>
      <c r="M22" s="132"/>
      <c r="N22" s="78"/>
      <c r="O22" s="197"/>
      <c r="P22" s="85"/>
      <c r="Q22" s="128"/>
      <c r="R22" s="128"/>
      <c r="S22" s="66"/>
      <c r="T22" s="226"/>
      <c r="U22" s="226"/>
      <c r="V22" s="227"/>
      <c r="W22" s="227"/>
      <c r="X22" s="227"/>
      <c r="Y22" s="64"/>
      <c r="Z22" s="61"/>
    </row>
    <row r="23" spans="4:26" ht="24.75" customHeight="1">
      <c r="D23" s="154"/>
      <c r="E23" s="67"/>
      <c r="F23" s="69"/>
      <c r="G23" s="133"/>
      <c r="H23" s="121"/>
      <c r="I23" s="86"/>
      <c r="J23" s="92"/>
      <c r="K23" s="134"/>
      <c r="L23" s="86"/>
      <c r="M23" s="73" t="s">
        <v>194</v>
      </c>
      <c r="N23" s="32"/>
      <c r="O23" s="198"/>
      <c r="P23" s="85"/>
      <c r="Q23" s="128"/>
      <c r="R23" s="128"/>
      <c r="S23" s="66"/>
      <c r="T23" s="252" t="s">
        <v>188</v>
      </c>
      <c r="U23" s="253"/>
      <c r="V23" s="227"/>
      <c r="W23" s="227"/>
      <c r="X23" s="227"/>
      <c r="Y23" s="64"/>
      <c r="Z23" s="61"/>
    </row>
    <row r="24" spans="4:26" ht="24.75" customHeight="1">
      <c r="D24" s="154"/>
      <c r="E24" s="112"/>
      <c r="F24" s="118"/>
      <c r="G24" s="135"/>
      <c r="H24" s="122"/>
      <c r="I24" s="88"/>
      <c r="J24" s="136"/>
      <c r="K24" s="137"/>
      <c r="L24" s="80"/>
      <c r="M24" s="138"/>
      <c r="N24" s="78"/>
      <c r="O24" s="197"/>
      <c r="P24" s="85"/>
      <c r="Q24" s="128"/>
      <c r="R24" s="128"/>
      <c r="S24" s="66"/>
      <c r="T24" s="153">
        <v>1</v>
      </c>
      <c r="U24" s="215" t="s">
        <v>192</v>
      </c>
      <c r="V24" s="227"/>
      <c r="W24" s="227"/>
      <c r="X24" s="227"/>
      <c r="Y24" s="64"/>
      <c r="Z24" s="61"/>
    </row>
    <row r="25" spans="4:26" ht="24.75" customHeight="1">
      <c r="D25" s="154"/>
      <c r="E25" s="113"/>
      <c r="F25" s="87"/>
      <c r="G25" s="133"/>
      <c r="H25" s="124">
        <v>3</v>
      </c>
      <c r="I25" s="73" t="s">
        <v>194</v>
      </c>
      <c r="J25" s="74"/>
      <c r="K25" s="139"/>
      <c r="L25" s="86"/>
      <c r="M25" s="140"/>
      <c r="N25" s="94"/>
      <c r="O25" s="199"/>
      <c r="P25" s="85"/>
      <c r="Q25" s="128"/>
      <c r="R25" s="128"/>
      <c r="S25" s="66"/>
      <c r="T25" s="144">
        <v>2</v>
      </c>
      <c r="U25" s="215" t="s">
        <v>193</v>
      </c>
      <c r="V25" s="227"/>
      <c r="W25" s="227"/>
      <c r="X25" s="227"/>
      <c r="Y25" s="64"/>
      <c r="Z25" s="61"/>
    </row>
    <row r="26" spans="4:26" ht="24.75" customHeight="1">
      <c r="D26" s="155"/>
      <c r="E26" s="112"/>
      <c r="F26" s="119"/>
      <c r="G26" s="71"/>
      <c r="H26" s="88"/>
      <c r="I26" s="76"/>
      <c r="J26" s="76"/>
      <c r="K26" s="141"/>
      <c r="L26" s="71"/>
      <c r="M26" s="230" t="s">
        <v>199</v>
      </c>
      <c r="N26" s="200"/>
      <c r="O26" s="201"/>
      <c r="P26" s="85"/>
      <c r="Q26" s="128"/>
      <c r="R26" s="128"/>
      <c r="S26" s="66"/>
      <c r="T26" s="153">
        <v>3</v>
      </c>
      <c r="U26" s="215" t="s">
        <v>196</v>
      </c>
      <c r="V26" s="227"/>
      <c r="W26" s="227"/>
      <c r="X26" s="227"/>
      <c r="Y26" s="64"/>
      <c r="Z26" s="61"/>
    </row>
    <row r="27" spans="4:26" ht="24.75" customHeight="1">
      <c r="D27" s="48"/>
      <c r="E27" s="194"/>
      <c r="F27" s="87"/>
      <c r="G27" s="133"/>
      <c r="H27" s="123"/>
      <c r="I27" s="73"/>
      <c r="J27" s="74"/>
      <c r="K27" s="142"/>
      <c r="L27" s="130"/>
      <c r="M27" s="140"/>
      <c r="N27" s="47"/>
      <c r="O27" s="48"/>
      <c r="P27" s="85"/>
      <c r="Q27" s="128"/>
      <c r="R27" s="128"/>
      <c r="S27" s="66"/>
      <c r="T27" s="144">
        <v>4</v>
      </c>
      <c r="U27" s="215" t="s">
        <v>197</v>
      </c>
      <c r="V27" s="227"/>
      <c r="W27" s="227"/>
      <c r="X27" s="227"/>
      <c r="Y27" s="64"/>
      <c r="Z27" s="61"/>
    </row>
    <row r="28" spans="5:26" ht="24.75" customHeight="1">
      <c r="E28" s="112"/>
      <c r="F28" s="119"/>
      <c r="G28" s="71"/>
      <c r="H28" s="120"/>
      <c r="I28" s="76"/>
      <c r="J28" s="130"/>
      <c r="K28" s="131"/>
      <c r="L28" s="86"/>
      <c r="M28" s="134"/>
      <c r="N28" s="193"/>
      <c r="O28" s="89"/>
      <c r="P28" s="85"/>
      <c r="Q28" s="129"/>
      <c r="R28" s="129"/>
      <c r="S28" s="66"/>
      <c r="T28" s="206"/>
      <c r="U28" s="206"/>
      <c r="V28" s="63"/>
      <c r="W28" s="63"/>
      <c r="X28" s="63"/>
      <c r="Y28" s="64"/>
      <c r="Z28" s="61"/>
    </row>
    <row r="29" spans="5:26" ht="24.75" customHeight="1">
      <c r="E29" s="67"/>
      <c r="F29" s="125"/>
      <c r="G29" s="133"/>
      <c r="H29" s="121"/>
      <c r="I29" s="86"/>
      <c r="J29" s="92"/>
      <c r="K29" s="134"/>
      <c r="L29" s="86"/>
      <c r="M29" s="73" t="s">
        <v>195</v>
      </c>
      <c r="N29" s="87"/>
      <c r="O29" s="69"/>
      <c r="P29" s="85"/>
      <c r="Q29" s="129"/>
      <c r="R29" s="129"/>
      <c r="S29" s="66"/>
      <c r="T29" s="206"/>
      <c r="U29" s="206"/>
      <c r="V29" s="63"/>
      <c r="W29" s="63"/>
      <c r="X29" s="63"/>
      <c r="Y29" s="64"/>
      <c r="Z29" s="61"/>
    </row>
    <row r="30" spans="5:26" ht="24.75" customHeight="1">
      <c r="E30" s="112"/>
      <c r="F30" s="70"/>
      <c r="G30" s="135"/>
      <c r="H30" s="122"/>
      <c r="I30" s="88"/>
      <c r="J30" s="136"/>
      <c r="K30" s="137"/>
      <c r="L30" s="80"/>
      <c r="M30" s="143"/>
      <c r="N30" s="249">
        <f>UPPER(IF(OR(M30="a",M30="as"),L28,IF(OR(M30="b",M30="bs"),#REF!,)))</f>
      </c>
      <c r="O30" s="249"/>
      <c r="P30" s="117"/>
      <c r="Q30" s="67"/>
      <c r="R30" s="67"/>
      <c r="S30" s="66"/>
      <c r="T30" s="206"/>
      <c r="U30" s="206"/>
      <c r="V30" s="63"/>
      <c r="W30" s="63"/>
      <c r="X30" s="63"/>
      <c r="Y30" s="64"/>
      <c r="Z30" s="61"/>
    </row>
    <row r="31" spans="4:26" s="66" customFormat="1" ht="24.75" customHeight="1">
      <c r="D31" s="1"/>
      <c r="E31" s="113"/>
      <c r="F31" s="69"/>
      <c r="G31" s="133"/>
      <c r="H31" s="124">
        <v>2</v>
      </c>
      <c r="I31" s="73" t="s">
        <v>195</v>
      </c>
      <c r="J31" s="74"/>
      <c r="K31" s="139"/>
      <c r="L31" s="86"/>
      <c r="M31" s="69"/>
      <c r="N31" s="250" t="s">
        <v>4</v>
      </c>
      <c r="O31" s="250"/>
      <c r="P31" s="29"/>
      <c r="Q31" s="67"/>
      <c r="R31" s="67"/>
      <c r="T31" s="12"/>
      <c r="U31" s="7"/>
      <c r="V31" s="63"/>
      <c r="W31" s="63"/>
      <c r="X31" s="63"/>
      <c r="Y31" s="64"/>
      <c r="Z31" s="61"/>
    </row>
    <row r="32" spans="4:26" s="66" customFormat="1" ht="24.75" customHeight="1">
      <c r="D32" s="1"/>
      <c r="E32" s="112"/>
      <c r="F32" s="71"/>
      <c r="G32" s="82"/>
      <c r="H32" s="71"/>
      <c r="I32" s="76"/>
      <c r="J32" s="76"/>
      <c r="K32" s="83"/>
      <c r="L32" s="71"/>
      <c r="M32" s="65"/>
      <c r="N32" s="69"/>
      <c r="O32" s="69"/>
      <c r="P32" s="29"/>
      <c r="Q32" s="67"/>
      <c r="R32" s="67"/>
      <c r="T32" s="12"/>
      <c r="U32" s="7"/>
      <c r="V32" s="63"/>
      <c r="W32" s="63"/>
      <c r="X32" s="63"/>
      <c r="Y32" s="64"/>
      <c r="Z32" s="61"/>
    </row>
    <row r="33" spans="5:26" s="66" customFormat="1" ht="24.75" customHeight="1">
      <c r="E33" s="33"/>
      <c r="F33" s="35"/>
      <c r="G33" s="13"/>
      <c r="H33" s="36"/>
      <c r="I33" s="35"/>
      <c r="J33" s="35"/>
      <c r="K33" s="37"/>
      <c r="L33" s="37"/>
      <c r="M33" s="38"/>
      <c r="N33" s="29"/>
      <c r="O33" s="29"/>
      <c r="P33" s="29"/>
      <c r="Q33" s="67"/>
      <c r="R33" s="67"/>
      <c r="T33" s="12"/>
      <c r="U33" s="7"/>
      <c r="V33" s="63"/>
      <c r="W33" s="63"/>
      <c r="X33" s="63"/>
      <c r="Y33" s="64"/>
      <c r="Z33" s="61"/>
    </row>
    <row r="34" spans="3:18" ht="30" customHeight="1">
      <c r="C34" s="183"/>
      <c r="D34" s="208" t="s">
        <v>17</v>
      </c>
      <c r="E34" s="185"/>
      <c r="F34" s="186" t="s">
        <v>20</v>
      </c>
      <c r="G34" s="186" t="s">
        <v>15</v>
      </c>
      <c r="H34" s="186"/>
      <c r="L34" s="183"/>
      <c r="M34" s="208" t="s">
        <v>14</v>
      </c>
      <c r="N34" s="185"/>
      <c r="O34" s="186" t="s">
        <v>16</v>
      </c>
      <c r="P34" s="202" t="s">
        <v>15</v>
      </c>
      <c r="Q34" s="86"/>
      <c r="R34" s="86"/>
    </row>
    <row r="35" spans="3:18" ht="30" customHeight="1">
      <c r="C35" s="153">
        <v>1</v>
      </c>
      <c r="D35" s="154"/>
      <c r="E35" s="147"/>
      <c r="F35" s="159"/>
      <c r="G35" s="148"/>
      <c r="H35" s="149"/>
      <c r="L35" s="153">
        <v>1</v>
      </c>
      <c r="M35" s="154"/>
      <c r="N35" s="147"/>
      <c r="O35" s="159"/>
      <c r="P35" s="203"/>
      <c r="Q35" s="86"/>
      <c r="R35" s="147"/>
    </row>
    <row r="36" spans="3:18" ht="30" customHeight="1">
      <c r="C36" s="144">
        <v>2</v>
      </c>
      <c r="D36" s="156"/>
      <c r="E36" s="157"/>
      <c r="F36" s="145"/>
      <c r="G36" s="162"/>
      <c r="H36" s="158"/>
      <c r="L36" s="144">
        <v>2</v>
      </c>
      <c r="M36" s="156"/>
      <c r="N36" s="157"/>
      <c r="O36" s="145"/>
      <c r="P36" s="146"/>
      <c r="Q36" s="86"/>
      <c r="R36" s="147"/>
    </row>
    <row r="37" spans="3:18" ht="30" customHeight="1">
      <c r="C37" s="262">
        <v>3</v>
      </c>
      <c r="D37" s="154"/>
      <c r="E37" s="147"/>
      <c r="F37" s="160"/>
      <c r="G37" s="148"/>
      <c r="H37" s="149"/>
      <c r="L37" s="262">
        <v>3</v>
      </c>
      <c r="M37" s="154"/>
      <c r="N37" s="147"/>
      <c r="O37" s="160"/>
      <c r="P37" s="203"/>
      <c r="Q37" s="86"/>
      <c r="R37" s="147"/>
    </row>
    <row r="38" spans="3:18" ht="30" customHeight="1">
      <c r="C38" s="263"/>
      <c r="D38" s="155"/>
      <c r="E38" s="150"/>
      <c r="F38" s="161"/>
      <c r="G38" s="151"/>
      <c r="H38" s="152"/>
      <c r="L38" s="263"/>
      <c r="M38" s="155"/>
      <c r="N38" s="150"/>
      <c r="O38" s="161"/>
      <c r="P38" s="204"/>
      <c r="Q38" s="86"/>
      <c r="R38" s="147"/>
    </row>
    <row r="39" ht="30" customHeight="1"/>
    <row r="40" ht="30" customHeight="1"/>
    <row r="41" spans="3:18" ht="30" customHeight="1">
      <c r="C41" s="183"/>
      <c r="D41" s="208" t="s">
        <v>18</v>
      </c>
      <c r="E41" s="185"/>
      <c r="F41" s="186" t="s">
        <v>18</v>
      </c>
      <c r="G41" s="186" t="s">
        <v>15</v>
      </c>
      <c r="H41" s="186"/>
      <c r="L41" s="183"/>
      <c r="M41" s="208" t="s">
        <v>18</v>
      </c>
      <c r="N41" s="185"/>
      <c r="O41" s="186" t="s">
        <v>18</v>
      </c>
      <c r="P41" s="202" t="s">
        <v>15</v>
      </c>
      <c r="Q41" s="86"/>
      <c r="R41" s="86"/>
    </row>
    <row r="42" spans="3:18" ht="30" customHeight="1">
      <c r="C42" s="153">
        <v>1</v>
      </c>
      <c r="D42" s="154"/>
      <c r="E42" s="147"/>
      <c r="F42" s="159"/>
      <c r="G42" s="148"/>
      <c r="H42" s="149"/>
      <c r="L42" s="153">
        <v>1</v>
      </c>
      <c r="M42" s="154"/>
      <c r="N42" s="147"/>
      <c r="O42" s="159"/>
      <c r="P42" s="203"/>
      <c r="Q42" s="86"/>
      <c r="R42" s="147"/>
    </row>
    <row r="43" spans="3:18" ht="30" customHeight="1">
      <c r="C43" s="144">
        <v>2</v>
      </c>
      <c r="D43" s="156"/>
      <c r="E43" s="157"/>
      <c r="F43" s="145"/>
      <c r="G43" s="162"/>
      <c r="H43" s="158"/>
      <c r="L43" s="144">
        <v>2</v>
      </c>
      <c r="M43" s="156"/>
      <c r="N43" s="157"/>
      <c r="O43" s="145"/>
      <c r="P43" s="146"/>
      <c r="Q43" s="86"/>
      <c r="R43" s="147"/>
    </row>
    <row r="44" spans="3:18" ht="30" customHeight="1">
      <c r="C44" s="248">
        <v>3</v>
      </c>
      <c r="D44" s="154"/>
      <c r="E44" s="147"/>
      <c r="F44" s="160"/>
      <c r="G44" s="148"/>
      <c r="H44" s="149"/>
      <c r="L44" s="248">
        <v>3</v>
      </c>
      <c r="M44" s="154"/>
      <c r="N44" s="147"/>
      <c r="O44" s="160"/>
      <c r="P44" s="203"/>
      <c r="Q44" s="86"/>
      <c r="R44" s="147"/>
    </row>
    <row r="45" spans="3:18" ht="30" customHeight="1">
      <c r="C45" s="248"/>
      <c r="D45" s="155"/>
      <c r="E45" s="150"/>
      <c r="F45" s="161"/>
      <c r="G45" s="151"/>
      <c r="H45" s="152"/>
      <c r="L45" s="248"/>
      <c r="M45" s="155"/>
      <c r="N45" s="150"/>
      <c r="O45" s="161"/>
      <c r="P45" s="204"/>
      <c r="Q45" s="86"/>
      <c r="R45" s="147"/>
    </row>
    <row r="46" ht="30" customHeight="1"/>
    <row r="47" spans="3:17" ht="30" customHeight="1">
      <c r="C47" s="183"/>
      <c r="D47" s="208" t="s">
        <v>18</v>
      </c>
      <c r="E47" s="185"/>
      <c r="F47" s="186" t="s">
        <v>18</v>
      </c>
      <c r="G47" s="186" t="s">
        <v>15</v>
      </c>
      <c r="H47" s="186"/>
      <c r="K47" s="4" t="s">
        <v>26</v>
      </c>
      <c r="L47" s="183"/>
      <c r="M47" s="208" t="s">
        <v>18</v>
      </c>
      <c r="N47" s="185"/>
      <c r="O47" s="186" t="s">
        <v>18</v>
      </c>
      <c r="P47" s="202" t="s">
        <v>15</v>
      </c>
      <c r="Q47" s="86"/>
    </row>
    <row r="48" spans="3:17" ht="30" customHeight="1">
      <c r="C48" s="153">
        <v>1</v>
      </c>
      <c r="D48" s="154"/>
      <c r="E48" s="147"/>
      <c r="F48" s="159"/>
      <c r="G48" s="148"/>
      <c r="H48" s="149"/>
      <c r="L48" s="153">
        <v>1</v>
      </c>
      <c r="M48" s="154"/>
      <c r="N48" s="147"/>
      <c r="O48" s="159"/>
      <c r="P48" s="203"/>
      <c r="Q48" s="86"/>
    </row>
    <row r="49" spans="3:17" ht="30" customHeight="1">
      <c r="C49" s="144">
        <v>2</v>
      </c>
      <c r="D49" s="156"/>
      <c r="E49" s="157"/>
      <c r="F49" s="145"/>
      <c r="G49" s="162"/>
      <c r="H49" s="158"/>
      <c r="L49" s="144">
        <v>2</v>
      </c>
      <c r="M49" s="156"/>
      <c r="N49" s="157"/>
      <c r="O49" s="145"/>
      <c r="P49" s="146"/>
      <c r="Q49" s="86"/>
    </row>
    <row r="50" spans="3:17" ht="30" customHeight="1">
      <c r="C50" s="248">
        <v>3</v>
      </c>
      <c r="D50" s="154"/>
      <c r="E50" s="147"/>
      <c r="F50" s="160"/>
      <c r="G50" s="148"/>
      <c r="H50" s="149"/>
      <c r="L50" s="248">
        <v>3</v>
      </c>
      <c r="M50" s="154"/>
      <c r="N50" s="147"/>
      <c r="O50" s="160"/>
      <c r="P50" s="203"/>
      <c r="Q50" s="86"/>
    </row>
    <row r="51" spans="3:17" ht="30" customHeight="1">
      <c r="C51" s="248"/>
      <c r="D51" s="155"/>
      <c r="E51" s="150"/>
      <c r="F51" s="161"/>
      <c r="G51" s="151"/>
      <c r="H51" s="152"/>
      <c r="L51" s="248"/>
      <c r="M51" s="155"/>
      <c r="N51" s="150"/>
      <c r="O51" s="161"/>
      <c r="P51" s="204"/>
      <c r="Q51" s="86"/>
    </row>
    <row r="52" ht="30" customHeight="1"/>
  </sheetData>
  <sheetProtection/>
  <mergeCells count="19">
    <mergeCell ref="C37:C38"/>
    <mergeCell ref="L37:L38"/>
    <mergeCell ref="C44:C45"/>
    <mergeCell ref="L44:L45"/>
    <mergeCell ref="C50:C51"/>
    <mergeCell ref="L50:L51"/>
    <mergeCell ref="T23:U23"/>
    <mergeCell ref="N30:O30"/>
    <mergeCell ref="N31:O31"/>
    <mergeCell ref="M3:N3"/>
    <mergeCell ref="T7:U7"/>
    <mergeCell ref="I9:J9"/>
    <mergeCell ref="I17:J17"/>
    <mergeCell ref="W7:X7"/>
    <mergeCell ref="N8:O8"/>
    <mergeCell ref="T15:U15"/>
    <mergeCell ref="W15:X15"/>
    <mergeCell ref="N18:O18"/>
    <mergeCell ref="N19:O19"/>
  </mergeCells>
  <conditionalFormatting sqref="N8:O8">
    <cfRule type="expression" priority="15" dxfId="9" stopIfTrue="1">
      <formula>M9="as"</formula>
    </cfRule>
    <cfRule type="expression" priority="16" dxfId="9" stopIfTrue="1">
      <formula>M9="bs"</formula>
    </cfRule>
  </conditionalFormatting>
  <conditionalFormatting sqref="N18">
    <cfRule type="expression" priority="17" dxfId="9" stopIfTrue="1">
      <formula>M18="as"</formula>
    </cfRule>
    <cfRule type="expression" priority="18" dxfId="9" stopIfTrue="1">
      <formula>M18="bs"</formula>
    </cfRule>
  </conditionalFormatting>
  <conditionalFormatting sqref="H3 E6:P6">
    <cfRule type="cellIs" priority="19" dxfId="22" operator="equal" stopIfTrue="1">
      <formula>0</formula>
    </cfRule>
  </conditionalFormatting>
  <conditionalFormatting sqref="K10 K12 M18 M9 P11 P19">
    <cfRule type="expression" priority="20" dxfId="8" stopIfTrue="1">
      <formula>K9&lt;&gt;""</formula>
    </cfRule>
  </conditionalFormatting>
  <conditionalFormatting sqref="G9 G11 G13 G17 G19 G23 G25 G29 G31">
    <cfRule type="expression" priority="21" dxfId="6" stopIfTrue="1">
      <formula>$G9&lt;&gt;""</formula>
    </cfRule>
  </conditionalFormatting>
  <conditionalFormatting sqref="K16 K18">
    <cfRule type="expression" priority="13" dxfId="8" stopIfTrue="1">
      <formula>K16&lt;&gt;""</formula>
    </cfRule>
  </conditionalFormatting>
  <conditionalFormatting sqref="G15">
    <cfRule type="expression" priority="14" dxfId="6" stopIfTrue="1">
      <formula>$G15&lt;&gt;""</formula>
    </cfRule>
  </conditionalFormatting>
  <conditionalFormatting sqref="N14:O14 J12 N19:O19 J10 J16 J18">
    <cfRule type="expression" priority="22" dxfId="2" stopIfTrue="1">
      <formula>AND('60- 80 M '!#REF!="CU",J10="Sodnik")</formula>
    </cfRule>
    <cfRule type="expression" priority="23" dxfId="1" stopIfTrue="1">
      <formula>AND('60- 80 M '!#REF!="CU",J10&lt;&gt;"Umpire",K10&lt;&gt;"")</formula>
    </cfRule>
    <cfRule type="expression" priority="24" dxfId="0" stopIfTrue="1">
      <formula>AND('60- 80 M '!#REF!="CU",J10&lt;&gt;"Umpire")</formula>
    </cfRule>
  </conditionalFormatting>
  <conditionalFormatting sqref="L9 L15">
    <cfRule type="expression" priority="25" dxfId="2" stopIfTrue="1">
      <formula>AND('60- 80 M '!#REF!="CU",L9="Sodnik")</formula>
    </cfRule>
    <cfRule type="expression" priority="26" dxfId="1" stopIfTrue="1">
      <formula>AND('60- 80 M '!#REF!="CU",L9&lt;&gt;"Umpire",'60- 80 M '!#REF!&lt;&gt;"")</formula>
    </cfRule>
    <cfRule type="expression" priority="27" dxfId="0" stopIfTrue="1">
      <formula>AND('60- 80 M '!#REF!="CU",L9&lt;&gt;"Umpire")</formula>
    </cfRule>
  </conditionalFormatting>
  <conditionalFormatting sqref="K28 K30">
    <cfRule type="expression" priority="1" dxfId="8" stopIfTrue="1">
      <formula>K28&lt;&gt;""</formula>
    </cfRule>
  </conditionalFormatting>
  <conditionalFormatting sqref="N30">
    <cfRule type="expression" priority="3" dxfId="9" stopIfTrue="1">
      <formula>M30="as"</formula>
    </cfRule>
    <cfRule type="expression" priority="4" dxfId="9" stopIfTrue="1">
      <formula>M30="bs"</formula>
    </cfRule>
  </conditionalFormatting>
  <conditionalFormatting sqref="K22 K24 M30 M21">
    <cfRule type="expression" priority="5" dxfId="8" stopIfTrue="1">
      <formula>K21&lt;&gt;""</formula>
    </cfRule>
  </conditionalFormatting>
  <conditionalFormatting sqref="G21">
    <cfRule type="expression" priority="6" dxfId="6" stopIfTrue="1">
      <formula>$G21&lt;&gt;""</formula>
    </cfRule>
  </conditionalFormatting>
  <conditionalFormatting sqref="G27">
    <cfRule type="expression" priority="2" dxfId="6" stopIfTrue="1">
      <formula>$G27&lt;&gt;""</formula>
    </cfRule>
  </conditionalFormatting>
  <conditionalFormatting sqref="N26:O26 J24 N31:O31 J22 J28 J30">
    <cfRule type="expression" priority="7" dxfId="2" stopIfTrue="1">
      <formula>AND('60- 80 M '!#REF!="CU",J22="Sodnik")</formula>
    </cfRule>
    <cfRule type="expression" priority="8" dxfId="1" stopIfTrue="1">
      <formula>AND('60- 80 M '!#REF!="CU",J22&lt;&gt;"Umpire",K22&lt;&gt;"")</formula>
    </cfRule>
    <cfRule type="expression" priority="9" dxfId="0" stopIfTrue="1">
      <formula>AND('60- 80 M '!#REF!="CU",J22&lt;&gt;"Umpire")</formula>
    </cfRule>
  </conditionalFormatting>
  <conditionalFormatting sqref="L21 L27">
    <cfRule type="expression" priority="10" dxfId="2" stopIfTrue="1">
      <formula>AND('60- 80 M '!#REF!="CU",L21="Sodnik")</formula>
    </cfRule>
    <cfRule type="expression" priority="11" dxfId="1" stopIfTrue="1">
      <formula>AND('60- 80 M '!#REF!="CU",L21&lt;&gt;"Umpire",'60- 80 M '!#REF!&lt;&gt;"")</formula>
    </cfRule>
    <cfRule type="expression" priority="12" dxfId="0" stopIfTrue="1">
      <formula>AND('60- 80 M '!#REF!="CU",L21&lt;&gt;"Umpire")</formula>
    </cfRule>
  </conditionalFormatting>
  <dataValidations count="1">
    <dataValidation type="list" allowBlank="1" showInputMessage="1" sqref="J10 N19 J12 J18 L15 N11:O11 L9 J16 J22 N31 J24 J30 L27 N23:O23 L21 J28 P14">
      <formula1>'60- 80 M '!#REF!</formula1>
    </dataValidation>
  </dataValidations>
  <printOptions horizontalCentered="1"/>
  <pageMargins left="0.5511811023622047" right="0.5511811023622047" top="0.5905511811023623" bottom="0.5905511811023623" header="0.31496062992125984" footer="0.31496062992125984"/>
  <pageSetup fitToHeight="1" fitToWidth="1" horizontalDpi="600" verticalDpi="600" orientation="portrait" paperSize="9" scale="42" r:id="rId2"/>
  <headerFooter alignWithMargins="0">
    <oddFooter>&amp;C&amp;"Times New Roman CE,Navadno"&amp;16obrazec TZS/10-2   naslov TZS: 1000 LJUBLJANA, Vurnikova 2, tel. 01/ 430 63 70, fax 01/ 430 66 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Sodniški program</dc:title>
  <dc:subject>Vse kategorije</dc:subject>
  <dc:creator>Lara Jerše</dc:creator>
  <cp:keywords/>
  <dc:description>Copyright © TZS Limited, 2003.
All rights reserved. Reproduction of this work in whole or in part, without the prior permission of TZS  is prohibited.</dc:description>
  <cp:lastModifiedBy>Taja</cp:lastModifiedBy>
  <cp:lastPrinted>2018-06-10T16:23:29Z</cp:lastPrinted>
  <dcterms:created xsi:type="dcterms:W3CDTF">1998-01-18T23:10:02Z</dcterms:created>
  <dcterms:modified xsi:type="dcterms:W3CDTF">2021-05-19T10:22:10Z</dcterms:modified>
  <cp:category>Formularji</cp:category>
  <cp:version/>
  <cp:contentType/>
  <cp:contentStatus/>
</cp:coreProperties>
</file>